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4"/>
  </bookViews>
  <sheets>
    <sheet name="Unaudited BS" sheetId="1" r:id="rId1"/>
    <sheet name="Unaudited PL" sheetId="2" r:id="rId2"/>
    <sheet name="Unaudited CF" sheetId="3" r:id="rId3"/>
    <sheet name="Equity-WP &amp; unaudited1" sheetId="4" r:id="rId4"/>
    <sheet name="Notes" sheetId="5" r:id="rId5"/>
    <sheet name="GT_Custom" sheetId="6" state="hidden" r:id="rId6"/>
  </sheets>
  <definedNames>
    <definedName name="_xlnm.Print_Area" localSheetId="4">'Notes'!$A$1:$N$219</definedName>
  </definedNames>
  <calcPr fullCalcOnLoad="1"/>
</workbook>
</file>

<file path=xl/sharedStrings.xml><?xml version="1.0" encoding="utf-8"?>
<sst xmlns="http://schemas.openxmlformats.org/spreadsheetml/2006/main" count="305" uniqueCount="206">
  <si>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</si>
  <si>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</si>
  <si>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</si>
  <si>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</si>
  <si>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</si>
  <si>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</si>
  <si>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</si>
  <si>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</si>
  <si>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</si>
  <si>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</si>
  <si>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</si>
  <si>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</si>
  <si>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</si>
  <si>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</si>
  <si>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</si>
  <si>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</si>
  <si>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</si>
  <si>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</si>
  <si>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</si>
  <si>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</si>
  <si>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</si>
  <si>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</si>
  <si>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</si>
  <si>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</si>
  <si>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</si>
  <si>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</si>
  <si>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</si>
  <si>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</si>
  <si>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</si>
  <si>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</si>
  <si>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</si>
  <si>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</si>
  <si>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</si>
  <si>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</si>
  <si>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</si>
  <si>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</si>
  <si>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</si>
  <si>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</si>
  <si>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</si>
  <si>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</si>
  <si>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</si>
  <si>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</si>
  <si>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</si>
  <si>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Reserve on consolidation</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</si>
  <si>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</si>
  <si>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</si>
  <si>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</si>
  <si>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</si>
  <si>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</si>
  <si>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</si>
  <si>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</si>
  <si>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</si>
  <si>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</si>
  <si>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</si>
  <si>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</si>
  <si>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</si>
  <si>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</si>
  <si>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</si>
  <si>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</si>
  <si>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</si>
  <si>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</si>
  <si>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</si>
  <si>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</si>
  <si>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</si>
  <si>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</si>
  <si>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</si>
  <si>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</si>
  <si>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</si>
  <si>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</si>
  <si>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</si>
  <si>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</si>
  <si>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</si>
  <si>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</si>
  <si>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</si>
  <si>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</si>
  <si>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</si>
  <si>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</si>
  <si>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</si>
  <si>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</si>
  <si>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</si>
  <si>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</si>
  <si>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</si>
  <si>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</si>
  <si>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t>
  </si>
  <si>
    <t>NOTES TO INTERIM FINANCIAL REPORT</t>
  </si>
  <si>
    <t>Accounting Policies and Method of Computation</t>
  </si>
  <si>
    <t xml:space="preserve">Ingenuity Microsystems Sdn Bhd (IMSB) and Reliance Computer Centre Sdn Bhd (RCC) are both wholly owned subsidiaries of Ingenuity Solutions Berhad.                                                                     </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</si>
  <si>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</si>
  <si>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</si>
  <si>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</si>
  <si>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</si>
  <si>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</si>
  <si>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</si>
  <si>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</si>
  <si>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</si>
  <si>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</si>
  <si>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The Group did not carry out any valuation on its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</si>
  <si>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</si>
  <si>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</si>
  <si>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</si>
  <si>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</si>
  <si>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</si>
  <si>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</si>
  <si>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</si>
  <si>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</si>
  <si>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Current    year's</t>
  </si>
  <si>
    <t>Current    year</t>
  </si>
  <si>
    <t>Provision of tax based on results for the quarter/year</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</si>
  <si>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</si>
  <si>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</si>
  <si>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</si>
  <si>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</si>
  <si>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</si>
  <si>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Secured</t>
  </si>
  <si>
    <t>Unsecured</t>
  </si>
  <si>
    <t>Hire purchase arrangements</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</si>
  <si>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</si>
  <si>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</si>
  <si>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</si>
  <si>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</si>
  <si>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</si>
  <si>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</si>
  <si>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</si>
  <si>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</si>
  <si>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Rental expenses to a company in which certain shareholders</t>
  </si>
  <si>
    <t xml:space="preserve">  have interest</t>
  </si>
  <si>
    <t>Rental expenses to a corporate shareholder</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</si>
  <si>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</si>
  <si>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</si>
  <si>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</si>
  <si>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</si>
  <si>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</si>
  <si>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</si>
  <si>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Revenue from a company in which certain Directors have</t>
  </si>
  <si>
    <t>Notes In Compliance With FRS 134</t>
  </si>
  <si>
    <t>31.3.2006</t>
  </si>
  <si>
    <t>Hire purchase Creditor</t>
  </si>
  <si>
    <t>Balance at 31 March 2006</t>
  </si>
  <si>
    <t>Net loss (RM'000)</t>
  </si>
  <si>
    <t>Basic loss per share (sen)</t>
  </si>
  <si>
    <t>Dilluted loss per share (sen)</t>
  </si>
  <si>
    <t>NON-CURRENT LIABILITIES</t>
  </si>
  <si>
    <t>Other income</t>
  </si>
  <si>
    <t>Group Non-Current Borrowings (All in Local Currency)</t>
  </si>
  <si>
    <t>Group Current Borrowings (All in Local Currency)</t>
  </si>
  <si>
    <t>Balance at 1 April 2005</t>
  </si>
  <si>
    <t>Net loss for the financial year</t>
  </si>
  <si>
    <t>There were no qualifications on the audited financial statements for the Company and subsidiary companies for the financial year ended 31 March 2006.</t>
  </si>
  <si>
    <t>The Condensed Consolidated Income Statement should be read in conjunction with the notes to interim financial report and the Audited Financial Statements for the financial year ended 31 March 2006.</t>
  </si>
  <si>
    <t>The Condensed Consolidated Balance Sheet should be read in conjunction with the notes to interim financial report and the Audited Financial Statements for the financial year ended 31 March 2006.</t>
  </si>
  <si>
    <t>The Condensed Consolidated Cash Flow Statement should be read in conjunction with the notes to interim financial report and the Audited Financial Statements for the financial year ended 31 March 2006.</t>
  </si>
  <si>
    <t>Tax recoverable</t>
  </si>
  <si>
    <t xml:space="preserve">Dividend </t>
  </si>
  <si>
    <t xml:space="preserve">Net assets per share attributable </t>
  </si>
  <si>
    <t xml:space="preserve">    holders of the Company</t>
  </si>
  <si>
    <t xml:space="preserve">  to ordinary equity holders of the Company (sen)</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</si>
  <si>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year ended 31 March 2006. </t>
  </si>
  <si>
    <t>The accounting policies and method of computation adopted by Ingenuity Solutions Berhad ("ISB") in the preparation of these quarterly financial statements are consistent with those normally adopted in the preparation of the financial statements of the ISB Group ( "Group") for the financial year ended 31 March 2006 except for the adoption of the new and revised financial reporting standards ("FRS") and interpretations issued by Malaysian Accounting Standards Board that are effective for annual periods beginning on or after 1 January 2006 which are relevant to the Group's operations.</t>
  </si>
  <si>
    <t xml:space="preserve">Not applicable. </t>
  </si>
  <si>
    <t>The Condensed Consolidated Statement of Changes in Equity should be read in conjunction with the notes to interim financial report and the Audited Financial Statements for the financial year ended 31 March 2006.</t>
  </si>
  <si>
    <t>Revenue from companies in which certain shareholders   have interest</t>
  </si>
  <si>
    <t>Tax payable</t>
  </si>
  <si>
    <t>Rental expenses to a company in which certain Directors have interest</t>
  </si>
  <si>
    <t>Balance at 1 April 2004</t>
  </si>
  <si>
    <t>Net profit for the financial year</t>
  </si>
  <si>
    <t>Revenue from a corporate shareholder</t>
  </si>
  <si>
    <t>The Directors have approved the Announcement for release:</t>
  </si>
  <si>
    <t xml:space="preserve">  interest</t>
  </si>
  <si>
    <t>Balance at 31 March 2005</t>
  </si>
  <si>
    <t>Net cash (used in) / from operating activities</t>
  </si>
  <si>
    <t xml:space="preserve">Net cash used in investing activities </t>
  </si>
  <si>
    <t xml:space="preserve">Net cash used in financing activities </t>
  </si>
  <si>
    <t xml:space="preserve">Earnings/(Loss) per Share </t>
  </si>
  <si>
    <t>31.3.2007</t>
  </si>
  <si>
    <t>AS AT 31 MARCH 2007</t>
  </si>
  <si>
    <t>Balance at 31 March 2007</t>
  </si>
  <si>
    <t>FOR THE FOURTH QUARTER ENDED 31 MARCH 2007</t>
  </si>
  <si>
    <t>The Group does not have any contingent liabilities as at 31 March 2007.</t>
  </si>
  <si>
    <t>There were no purchase or disposal of unquoted investments and/or properties for the financial year.</t>
  </si>
  <si>
    <t>There were no material litigations involving the Group as at 31 March 2007.</t>
  </si>
  <si>
    <t>FOR THE FORTH QUARTER ENDED 31 MARCH 2007</t>
  </si>
  <si>
    <t>YEAR</t>
  </si>
  <si>
    <t>During the year in review, there were no items or events that arose, which affected assets, liabilities, equity, net income or cash flows, that are unusual by reason of their nature, size or incidence.</t>
  </si>
  <si>
    <t>There were no changes in estimates of amounts reported that may have a material effect in the quarter under review.</t>
  </si>
  <si>
    <t>No shares were issued during the quarter or year in review.</t>
  </si>
  <si>
    <t xml:space="preserve">No dividends were declared or paid during the quarter or year in review. </t>
  </si>
  <si>
    <t>There were no changes in the composition of the Company during the year in review.</t>
  </si>
  <si>
    <t>There was no purchase or disposal of sales of quoted securities for the financial year in review.</t>
  </si>
  <si>
    <t>The following is a summary list of related parties transactions with such parties for the quarter and year ended 31 March 2007:-</t>
  </si>
  <si>
    <t>Cash and cash equivalents at beginning of period</t>
  </si>
  <si>
    <t>Cash and cash equivalents at end of period</t>
  </si>
  <si>
    <t>Prospects for Year 2007/08</t>
  </si>
  <si>
    <t xml:space="preserve">The Group's subsidiary, IMSB, has pioneer status for income derived from Multimedia Super Corridor projects. </t>
  </si>
  <si>
    <t>Current year</t>
  </si>
  <si>
    <t>Loss before taxation</t>
  </si>
  <si>
    <t>Loss for the financial period/</t>
  </si>
  <si>
    <t xml:space="preserve">Loss attributable to ordinary equity </t>
  </si>
  <si>
    <t>Diluted loss per share (sen)</t>
  </si>
  <si>
    <t>(Loss)/Profit from operations</t>
  </si>
  <si>
    <t>For the financial year ended 31 March 2007 ("FYE 2007"), the Group's consolidated turnover stood at RM9.49 million as compared to the previous corresponding year of RM10.99 million, representing a reduction of 13.6%. The Group recorded a loss before taxation of RM1.70 million as compared to a loss before taxation of RM2.05 million in the preceeding year to date. For the FYE 2007, the Group's overall performance was affected by lower contract billings from the enterpise applications division.</t>
  </si>
  <si>
    <t xml:space="preserve">The Group's turnover of RM2.28 million in the current quarter represents an increase of 24.6% or RM0.45 million over the preceeding quarter of RM1.83 million. The Group's current quarter loss before taxation of RM0.79 million as compared to the previous quarter loss before taxation of RM0.49 million is mainly due to prudent provisions made in the current final quarter. </t>
  </si>
  <si>
    <t>The Group's overall performance for the FYE 2007 was affected by lower billings and longer lead time from the enterprise applications in which the Group normally derives higher margins from. However, barring unforeseen circumstances, the Group anticipates the prospect for Year 2007/08 to be satisfactory, as the Group is experiencing growth from its in house developed applications like FiRST Accounting, Point Of Sale and from its trading and services divisions.</t>
  </si>
  <si>
    <t>As at 31 March 2007, the Group has fully utilised the total proceeds raised from the IPO amounting to RM18.425 million.</t>
  </si>
  <si>
    <t>Effect arising from the adoption of FRS 3</t>
  </si>
  <si>
    <t>Balance at 1 April 2006</t>
  </si>
  <si>
    <t>Under FRS 3, any excess of the Group's interest in the net fair value of acquirees' identifiable assets, liabilities and contingent liabilities over cost of acquisitions (previously referred to as "negative goodwill"), after reassessment, is now recognised immediately in the consolidated income statement. In accordance with transitional provisions of FRS 3, any balance of unamortised negative goodwill as at 1 January 2006 has to be derecognised with a corresponding increase in retained earnings for that period. As the revised accounting policy has been applied prospectively, the change has had no impact on amounts reported for financial year 2006 or prior periods.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</si>
</sst>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17">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s>
  <fills count="2">
    <fill>
      <patternFill/>
    </fill>
    <fill>
      <patternFill patternType="gray125"/>
    </fill>
  </fills>
  <borders count="28">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double"/>
    </border>
    <border>
      <left style="thin"/>
      <right style="thin"/>
      <top>
        <color indexed="63"/>
      </top>
      <bottom style="double"/>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47">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5" xfId="0" applyFont="1" applyBorder="1" applyAlignment="1">
      <alignment/>
    </xf>
    <xf numFmtId="43" fontId="5" fillId="0" borderId="6" xfId="15" applyFont="1" applyFill="1" applyBorder="1" applyAlignment="1">
      <alignment horizontal="right"/>
    </xf>
    <xf numFmtId="0" fontId="5" fillId="0" borderId="6" xfId="23" applyFont="1" applyFill="1" applyBorder="1" applyAlignment="1">
      <alignment horizontal="center"/>
      <protection/>
    </xf>
    <xf numFmtId="0" fontId="0" fillId="0" borderId="5" xfId="0" applyFont="1" applyFill="1" applyBorder="1" applyAlignment="1">
      <alignment/>
    </xf>
    <xf numFmtId="164" fontId="2" fillId="0" borderId="6" xfId="15" applyNumberFormat="1" applyFont="1" applyFill="1" applyBorder="1" applyAlignment="1">
      <alignment/>
    </xf>
    <xf numFmtId="165" fontId="2" fillId="0" borderId="6" xfId="15" applyNumberFormat="1" applyFont="1" applyFill="1" applyBorder="1" applyAlignment="1">
      <alignment/>
    </xf>
    <xf numFmtId="0" fontId="2" fillId="0" borderId="7" xfId="23" applyFont="1" applyFill="1" applyBorder="1">
      <alignment/>
      <protection/>
    </xf>
    <xf numFmtId="38" fontId="2" fillId="0" borderId="5" xfId="23" applyNumberFormat="1" applyFont="1" applyFill="1" applyBorder="1">
      <alignment/>
      <protection/>
    </xf>
    <xf numFmtId="38" fontId="2" fillId="0" borderId="6"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4" fontId="0" fillId="0" borderId="8" xfId="15" applyNumberFormat="1" applyFont="1" applyFill="1" applyBorder="1" applyAlignment="1">
      <alignment/>
    </xf>
    <xf numFmtId="164" fontId="2" fillId="0" borderId="5" xfId="15" applyNumberFormat="1" applyFont="1" applyFill="1" applyBorder="1" applyAlignment="1">
      <alignment/>
    </xf>
    <xf numFmtId="164" fontId="2" fillId="0" borderId="0" xfId="15" applyNumberFormat="1" applyFont="1" applyFill="1" applyBorder="1" applyAlignment="1">
      <alignment horizontal="left"/>
    </xf>
    <xf numFmtId="0" fontId="2" fillId="0" borderId="6" xfId="23" applyFont="1" applyFill="1" applyBorder="1">
      <alignment/>
      <protection/>
    </xf>
    <xf numFmtId="0" fontId="0" fillId="0" borderId="6" xfId="0" applyFont="1" applyFill="1" applyBorder="1" applyAlignment="1">
      <alignment/>
    </xf>
    <xf numFmtId="43" fontId="2" fillId="0" borderId="0" xfId="15" applyNumberFormat="1" applyFont="1" applyFill="1" applyBorder="1" applyAlignment="1">
      <alignment horizontal="left"/>
    </xf>
    <xf numFmtId="0" fontId="2" fillId="0" borderId="9"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3" xfId="0" applyNumberFormat="1" applyFont="1" applyFill="1" applyBorder="1" applyAlignment="1">
      <alignment/>
    </xf>
    <xf numFmtId="164" fontId="8" fillId="0" borderId="10"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0" fontId="10" fillId="0" borderId="0" xfId="0" applyFont="1" applyFill="1" applyAlignment="1">
      <alignment/>
    </xf>
    <xf numFmtId="166" fontId="8" fillId="0" borderId="2"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1" xfId="15" applyNumberFormat="1" applyFont="1" applyBorder="1" applyAlignment="1">
      <alignment horizontal="left" wrapText="1"/>
    </xf>
    <xf numFmtId="0" fontId="4" fillId="0" borderId="11"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vertical="top" wrapText="1"/>
    </xf>
    <xf numFmtId="0" fontId="8" fillId="0" borderId="0" xfId="0" applyFont="1" applyFill="1" applyBorder="1" applyAlignment="1">
      <alignment horizontal="left"/>
    </xf>
    <xf numFmtId="0" fontId="8" fillId="0" borderId="0" xfId="0" applyFont="1" applyFill="1" applyBorder="1" applyAlignment="1" quotePrefix="1">
      <alignment horizontal="left"/>
    </xf>
    <xf numFmtId="164" fontId="8" fillId="0" borderId="0" xfId="15" applyNumberFormat="1" applyFont="1" applyFill="1" applyBorder="1" applyAlignment="1">
      <alignment horizontal="right"/>
    </xf>
    <xf numFmtId="164" fontId="8" fillId="0" borderId="0" xfId="15" applyNumberFormat="1" applyFont="1" applyFill="1" applyBorder="1" applyAlignment="1">
      <alignment horizontal="left"/>
    </xf>
    <xf numFmtId="164" fontId="8" fillId="0" borderId="12" xfId="15" applyNumberFormat="1" applyFont="1" applyFill="1" applyBorder="1" applyAlignment="1">
      <alignment horizontal="lef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164" fontId="8" fillId="0" borderId="2" xfId="15" applyNumberFormat="1" applyFont="1" applyFill="1" applyBorder="1" applyAlignment="1">
      <alignment/>
    </xf>
    <xf numFmtId="164" fontId="8" fillId="0" borderId="1" xfId="15" applyNumberFormat="1" applyFont="1" applyFill="1" applyBorder="1" applyAlignment="1">
      <alignment horizontal="left" wrapText="1"/>
    </xf>
    <xf numFmtId="164" fontId="0" fillId="0" borderId="6" xfId="15" applyNumberFormat="1" applyFont="1" applyFill="1" applyBorder="1" applyAlignment="1">
      <alignment/>
    </xf>
    <xf numFmtId="164" fontId="0" fillId="0" borderId="9" xfId="15" applyNumberFormat="1" applyFont="1" applyFill="1" applyBorder="1" applyAlignment="1">
      <alignment/>
    </xf>
    <xf numFmtId="164" fontId="2" fillId="0" borderId="7" xfId="0" applyNumberFormat="1" applyFont="1" applyFill="1" applyBorder="1" applyAlignment="1" quotePrefix="1">
      <alignment horizontal="center" vertical="top" wrapText="1"/>
    </xf>
    <xf numFmtId="0" fontId="2" fillId="0" borderId="13" xfId="0" applyFont="1" applyFill="1" applyBorder="1" applyAlignment="1">
      <alignment/>
    </xf>
    <xf numFmtId="0" fontId="2" fillId="0" borderId="4" xfId="0" applyFont="1" applyFill="1" applyBorder="1" applyAlignment="1">
      <alignment/>
    </xf>
    <xf numFmtId="0" fontId="2" fillId="0" borderId="14" xfId="0" applyFont="1" applyFill="1" applyBorder="1" applyAlignment="1">
      <alignment/>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164" fontId="5" fillId="0" borderId="7"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0" fontId="2" fillId="0" borderId="7" xfId="0" applyFont="1" applyFill="1" applyBorder="1" applyAlignment="1">
      <alignment horizontal="left" vertical="center"/>
    </xf>
    <xf numFmtId="41"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applyAlignment="1" quotePrefix="1">
      <alignment horizontal="left" vertical="center"/>
    </xf>
    <xf numFmtId="0" fontId="2" fillId="0" borderId="5" xfId="0" applyFont="1" applyFill="1" applyBorder="1" applyAlignment="1">
      <alignment/>
    </xf>
    <xf numFmtId="0" fontId="5" fillId="0" borderId="7" xfId="0" applyFont="1" applyFill="1" applyBorder="1" applyAlignment="1">
      <alignment horizontal="left" vertical="center"/>
    </xf>
    <xf numFmtId="164" fontId="2" fillId="0" borderId="5" xfId="0" applyNumberFormat="1" applyFont="1" applyFill="1" applyBorder="1" applyAlignment="1">
      <alignment vertical="center"/>
    </xf>
    <xf numFmtId="164" fontId="2" fillId="0" borderId="15" xfId="15" applyNumberFormat="1" applyFont="1" applyFill="1" applyBorder="1" applyAlignment="1">
      <alignment/>
    </xf>
    <xf numFmtId="164" fontId="2" fillId="0" borderId="8" xfId="15" applyNumberFormat="1" applyFont="1" applyFill="1" applyBorder="1" applyAlignment="1">
      <alignment/>
    </xf>
    <xf numFmtId="164" fontId="2" fillId="0" borderId="14" xfId="15" applyNumberFormat="1" applyFont="1" applyFill="1" applyBorder="1" applyAlignment="1">
      <alignment/>
    </xf>
    <xf numFmtId="0" fontId="8" fillId="0" borderId="0" xfId="0" applyFont="1" applyBorder="1" applyAlignment="1">
      <alignment horizontal="left" wrapText="1"/>
    </xf>
    <xf numFmtId="0" fontId="2" fillId="0" borderId="0" xfId="0" applyFont="1" applyBorder="1" applyAlignment="1">
      <alignment/>
    </xf>
    <xf numFmtId="0" fontId="8" fillId="0" borderId="7" xfId="0" applyFont="1" applyFill="1" applyBorder="1" applyAlignment="1">
      <alignment horizontal="justify" vertical="center"/>
    </xf>
    <xf numFmtId="0" fontId="8" fillId="0" borderId="5" xfId="0" applyFont="1" applyFill="1" applyBorder="1" applyAlignment="1">
      <alignment/>
    </xf>
    <xf numFmtId="0" fontId="8" fillId="0" borderId="7" xfId="0" applyFont="1" applyFill="1" applyBorder="1" applyAlignment="1">
      <alignment/>
    </xf>
    <xf numFmtId="0" fontId="4" fillId="0" borderId="5" xfId="0" applyFont="1" applyFill="1" applyBorder="1" applyAlignment="1">
      <alignment horizontal="justify" vertical="center"/>
    </xf>
    <xf numFmtId="0" fontId="4" fillId="0" borderId="7" xfId="0" applyFont="1" applyFill="1" applyBorder="1" applyAlignment="1">
      <alignment horizontal="justify" vertical="center"/>
    </xf>
    <xf numFmtId="0" fontId="9"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7" xfId="0" applyFont="1" applyFill="1" applyBorder="1" applyAlignment="1">
      <alignment horizontal="left" vertical="center"/>
    </xf>
    <xf numFmtId="166" fontId="8" fillId="0" borderId="5" xfId="15"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8" fillId="0" borderId="8" xfId="15"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6" fontId="8" fillId="0" borderId="16" xfId="0" applyNumberFormat="1" applyFont="1" applyFill="1" applyBorder="1" applyAlignment="1">
      <alignment horizontal="center" vertical="center"/>
    </xf>
    <xf numFmtId="166" fontId="8" fillId="0" borderId="7" xfId="15" applyNumberFormat="1" applyFont="1" applyFill="1" applyBorder="1" applyAlignment="1">
      <alignment horizontal="center" vertical="center"/>
    </xf>
    <xf numFmtId="0" fontId="8" fillId="0" borderId="13" xfId="0" applyFont="1" applyFill="1" applyBorder="1" applyAlignment="1">
      <alignment/>
    </xf>
    <xf numFmtId="0" fontId="8" fillId="0" borderId="4" xfId="0" applyFont="1" applyFill="1" applyBorder="1" applyAlignment="1">
      <alignment/>
    </xf>
    <xf numFmtId="0" fontId="8" fillId="0" borderId="14" xfId="0" applyFont="1" applyFill="1" applyBorder="1" applyAlignment="1">
      <alignment/>
    </xf>
    <xf numFmtId="0" fontId="8" fillId="0" borderId="0" xfId="0" applyFont="1" applyFill="1" applyBorder="1" applyAlignment="1">
      <alignment vertical="top" wrapText="1"/>
    </xf>
    <xf numFmtId="0" fontId="8" fillId="0" borderId="7" xfId="0" applyFont="1" applyFill="1" applyBorder="1" applyAlignment="1">
      <alignment horizontal="center" vertical="top" wrapText="1"/>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7" xfId="21" applyFont="1" applyFill="1" applyBorder="1" applyAlignment="1">
      <alignment vertical="center"/>
      <protection/>
    </xf>
    <xf numFmtId="0" fontId="8" fillId="0" borderId="0" xfId="21" applyFont="1" applyFill="1" applyBorder="1" applyAlignment="1">
      <alignment vertical="center"/>
      <protection/>
    </xf>
    <xf numFmtId="0" fontId="4" fillId="0" borderId="7"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alignment horizontal="right"/>
    </xf>
    <xf numFmtId="164" fontId="12" fillId="0" borderId="0" xfId="15" applyNumberFormat="1" applyFont="1" applyFill="1" applyBorder="1" applyAlignment="1">
      <alignment vertical="top" wrapText="1"/>
    </xf>
    <xf numFmtId="0" fontId="8" fillId="0" borderId="0" xfId="0" applyFont="1" applyFill="1" applyBorder="1" applyAlignment="1">
      <alignment/>
    </xf>
    <xf numFmtId="164" fontId="2" fillId="0" borderId="0" xfId="0" applyNumberFormat="1" applyFont="1" applyFill="1" applyAlignment="1">
      <alignment/>
    </xf>
    <xf numFmtId="43" fontId="0" fillId="0" borderId="6" xfId="15" applyFont="1" applyFill="1" applyBorder="1" applyAlignment="1">
      <alignment/>
    </xf>
    <xf numFmtId="43" fontId="0" fillId="0" borderId="17" xfId="15" applyFont="1" applyFill="1" applyBorder="1" applyAlignment="1">
      <alignment/>
    </xf>
    <xf numFmtId="0" fontId="15" fillId="0" borderId="0" xfId="0" applyNumberFormat="1" applyFont="1" applyFill="1" applyBorder="1" applyAlignment="1">
      <alignment horizontal="center"/>
    </xf>
    <xf numFmtId="0" fontId="16" fillId="0" borderId="9" xfId="0" applyNumberFormat="1" applyFont="1" applyFill="1" applyBorder="1" applyAlignment="1">
      <alignment horizontal="center"/>
    </xf>
    <xf numFmtId="164" fontId="16" fillId="0" borderId="8" xfId="15" applyNumberFormat="1" applyFont="1" applyFill="1" applyBorder="1" applyAlignment="1">
      <alignment horizontal="center"/>
    </xf>
    <xf numFmtId="164" fontId="16" fillId="0" borderId="9" xfId="15" applyNumberFormat="1" applyFont="1" applyFill="1" applyBorder="1" applyAlignment="1">
      <alignment horizontal="center"/>
    </xf>
    <xf numFmtId="164" fontId="15" fillId="0" borderId="0" xfId="15" applyNumberFormat="1" applyFont="1" applyFill="1" applyBorder="1" applyAlignment="1">
      <alignment horizontal="center"/>
    </xf>
    <xf numFmtId="166" fontId="15" fillId="0" borderId="5" xfId="0" applyNumberFormat="1" applyFont="1" applyFill="1" applyBorder="1" applyAlignment="1">
      <alignment horizontal="center"/>
    </xf>
    <xf numFmtId="166" fontId="15" fillId="0" borderId="0" xfId="0" applyNumberFormat="1" applyFont="1" applyFill="1" applyBorder="1" applyAlignment="1">
      <alignment horizontal="center"/>
    </xf>
    <xf numFmtId="3" fontId="8" fillId="0" borderId="2" xfId="0" applyNumberFormat="1" applyFont="1" applyFill="1" applyBorder="1" applyAlignment="1">
      <alignment horizontal="right"/>
    </xf>
    <xf numFmtId="3" fontId="8" fillId="0" borderId="0" xfId="0" applyNumberFormat="1" applyFont="1" applyFill="1" applyBorder="1" applyAlignment="1">
      <alignment horizontal="right"/>
    </xf>
    <xf numFmtId="164" fontId="16" fillId="0" borderId="0" xfId="15" applyNumberFormat="1" applyFont="1" applyFill="1" applyBorder="1" applyAlignment="1">
      <alignment horizontal="center"/>
    </xf>
    <xf numFmtId="0" fontId="2" fillId="0" borderId="0" xfId="23" applyFont="1" applyFill="1" applyBorder="1">
      <alignment/>
      <protection/>
    </xf>
    <xf numFmtId="0" fontId="16" fillId="0" borderId="0" xfId="0" applyNumberFormat="1" applyFont="1" applyFill="1" applyBorder="1" applyAlignment="1">
      <alignment horizontal="center"/>
    </xf>
    <xf numFmtId="0" fontId="16" fillId="0" borderId="5" xfId="0" applyNumberFormat="1" applyFont="1" applyFill="1" applyBorder="1" applyAlignment="1">
      <alignment horizontal="center"/>
    </xf>
    <xf numFmtId="43" fontId="8" fillId="0" borderId="0" xfId="15" applyNumberFormat="1" applyFont="1" applyFill="1" applyBorder="1" applyAlignment="1">
      <alignment horizontal="right"/>
    </xf>
    <xf numFmtId="43" fontId="0" fillId="0" borderId="0" xfId="0" applyNumberFormat="1" applyFont="1" applyFill="1" applyAlignment="1">
      <alignment/>
    </xf>
    <xf numFmtId="43" fontId="0" fillId="0" borderId="17" xfId="15" applyFont="1" applyFill="1" applyBorder="1" applyAlignment="1">
      <alignment horizontal="right"/>
    </xf>
    <xf numFmtId="0" fontId="2" fillId="0" borderId="5" xfId="0" applyFont="1" applyFill="1" applyBorder="1" applyAlignment="1">
      <alignment/>
    </xf>
    <xf numFmtId="164" fontId="15" fillId="0" borderId="18" xfId="0" applyNumberFormat="1" applyFont="1" applyBorder="1" applyAlignment="1">
      <alignment horizontal="center"/>
    </xf>
    <xf numFmtId="166" fontId="8" fillId="0" borderId="0" xfId="0" applyNumberFormat="1" applyFont="1" applyFill="1" applyBorder="1" applyAlignment="1">
      <alignment/>
    </xf>
    <xf numFmtId="0" fontId="2" fillId="0" borderId="0" xfId="0" applyFont="1" applyFill="1" applyBorder="1" applyAlignment="1">
      <alignment/>
    </xf>
    <xf numFmtId="43" fontId="0" fillId="0" borderId="6" xfId="15" applyFont="1" applyFill="1" applyBorder="1" applyAlignment="1">
      <alignment horizontal="right"/>
    </xf>
    <xf numFmtId="0" fontId="4" fillId="0" borderId="0" xfId="0" applyFont="1" applyFill="1" applyBorder="1" applyAlignment="1" quotePrefix="1">
      <alignment vertical="top" wrapText="1"/>
    </xf>
    <xf numFmtId="0" fontId="4" fillId="0" borderId="0" xfId="0" applyFont="1" applyBorder="1" applyAlignment="1">
      <alignment horizontal="left" wrapText="1"/>
    </xf>
    <xf numFmtId="164" fontId="2" fillId="0" borderId="19"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64" fontId="8" fillId="0" borderId="0" xfId="15" applyNumberFormat="1" applyFont="1" applyFill="1" applyBorder="1" applyAlignment="1">
      <alignment horizontal="right" vertical="top" wrapText="1"/>
    </xf>
    <xf numFmtId="164" fontId="8" fillId="0" borderId="0" xfId="15" applyNumberFormat="1" applyFont="1" applyFill="1" applyBorder="1" applyAlignment="1">
      <alignment horizontal="left" wrapText="1"/>
    </xf>
    <xf numFmtId="164" fontId="8" fillId="0" borderId="10" xfId="15" applyNumberFormat="1" applyFont="1" applyBorder="1" applyAlignment="1">
      <alignment horizontal="left" wrapText="1"/>
    </xf>
    <xf numFmtId="164" fontId="8" fillId="0" borderId="10" xfId="15" applyNumberFormat="1" applyFont="1" applyFill="1" applyBorder="1" applyAlignment="1">
      <alignment/>
    </xf>
    <xf numFmtId="167" fontId="4" fillId="0" borderId="0" xfId="0" applyNumberFormat="1" applyFont="1" applyFill="1" applyBorder="1" applyAlignment="1">
      <alignment horizontal="justify" vertical="center"/>
    </xf>
    <xf numFmtId="167" fontId="4" fillId="0" borderId="0" xfId="0" applyNumberFormat="1" applyFont="1" applyFill="1" applyBorder="1" applyAlignment="1">
      <alignment horizontal="center" vertical="center"/>
    </xf>
    <xf numFmtId="0" fontId="2" fillId="0" borderId="20" xfId="0" applyFont="1" applyBorder="1" applyAlignment="1">
      <alignment/>
    </xf>
    <xf numFmtId="0" fontId="8" fillId="0" borderId="21" xfId="0" applyFont="1" applyFill="1" applyBorder="1" applyAlignment="1">
      <alignment horizontal="justify" vertical="center"/>
    </xf>
    <xf numFmtId="0" fontId="8" fillId="0" borderId="22" xfId="0" applyFont="1" applyFill="1" applyBorder="1" applyAlignment="1">
      <alignment horizontal="justify" vertical="center"/>
    </xf>
    <xf numFmtId="0" fontId="8" fillId="0" borderId="22" xfId="0" applyFont="1" applyFill="1" applyBorder="1" applyAlignment="1">
      <alignment/>
    </xf>
    <xf numFmtId="0" fontId="8" fillId="0" borderId="23" xfId="0" applyFont="1" applyFill="1" applyBorder="1" applyAlignment="1">
      <alignment/>
    </xf>
    <xf numFmtId="164" fontId="0" fillId="0" borderId="16" xfId="15" applyNumberFormat="1" applyFont="1" applyFill="1" applyBorder="1" applyAlignment="1">
      <alignment/>
    </xf>
    <xf numFmtId="164" fontId="15" fillId="0" borderId="14" xfId="0" applyNumberFormat="1" applyFont="1" applyFill="1" applyBorder="1" applyAlignment="1">
      <alignment horizontal="center"/>
    </xf>
    <xf numFmtId="164" fontId="15" fillId="0" borderId="15" xfId="0" applyNumberFormat="1" applyFont="1" applyFill="1" applyBorder="1" applyAlignment="1">
      <alignment horizontal="center"/>
    </xf>
    <xf numFmtId="164" fontId="5" fillId="0" borderId="16" xfId="15" applyNumberFormat="1" applyFont="1" applyFill="1" applyBorder="1" applyAlignment="1">
      <alignment/>
    </xf>
    <xf numFmtId="0" fontId="0" fillId="0" borderId="13" xfId="0" applyFont="1" applyFill="1" applyBorder="1" applyAlignment="1">
      <alignment/>
    </xf>
    <xf numFmtId="0" fontId="0" fillId="0" borderId="4" xfId="0" applyFont="1" applyFill="1" applyBorder="1" applyAlignment="1">
      <alignment/>
    </xf>
    <xf numFmtId="0" fontId="0" fillId="0" borderId="14" xfId="0" applyFont="1" applyFill="1" applyBorder="1" applyAlignment="1">
      <alignment/>
    </xf>
    <xf numFmtId="0" fontId="0" fillId="0" borderId="7" xfId="0" applyFont="1" applyFill="1" applyBorder="1" applyAlignment="1">
      <alignment/>
    </xf>
    <xf numFmtId="0" fontId="2" fillId="0" borderId="7" xfId="23" applyFont="1" applyFill="1" applyBorder="1" applyAlignment="1">
      <alignment horizontal="center"/>
      <protection/>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0" fontId="2" fillId="0" borderId="0" xfId="23" applyFont="1" applyFill="1" applyAlignment="1">
      <alignment horizontal="center"/>
      <protection/>
    </xf>
    <xf numFmtId="164" fontId="2" fillId="0" borderId="0" xfId="15" applyNumberFormat="1" applyFont="1" applyFill="1" applyBorder="1" applyAlignment="1">
      <alignment horizontal="right"/>
    </xf>
    <xf numFmtId="0" fontId="2" fillId="0" borderId="0" xfId="23" applyFont="1" applyFill="1">
      <alignment/>
      <protection/>
    </xf>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applyAlignment="1">
      <alignment/>
    </xf>
    <xf numFmtId="0" fontId="2" fillId="0" borderId="6" xfId="0" applyFont="1" applyFill="1" applyBorder="1" applyAlignment="1">
      <alignment horizontal="center"/>
    </xf>
    <xf numFmtId="0" fontId="5" fillId="0" borderId="7" xfId="23" applyFont="1" applyFill="1" applyBorder="1">
      <alignment/>
      <protection/>
    </xf>
    <xf numFmtId="0" fontId="2" fillId="0" borderId="6" xfId="23" applyFont="1" applyFill="1" applyBorder="1" applyAlignment="1">
      <alignment horizontal="center"/>
      <protection/>
    </xf>
    <xf numFmtId="0" fontId="2" fillId="0" borderId="5" xfId="0" applyFont="1" applyFill="1" applyBorder="1" applyAlignment="1">
      <alignment horizontal="center"/>
    </xf>
    <xf numFmtId="164" fontId="5" fillId="0" borderId="0" xfId="15" applyNumberFormat="1" applyFont="1" applyFill="1" applyBorder="1" applyAlignment="1">
      <alignment horizontal="center"/>
    </xf>
    <xf numFmtId="164" fontId="2" fillId="0" borderId="7" xfId="15" applyNumberFormat="1" applyFont="1" applyFill="1" applyBorder="1" applyAlignment="1">
      <alignment horizontal="center"/>
    </xf>
    <xf numFmtId="164" fontId="2" fillId="0" borderId="6" xfId="15" applyNumberFormat="1" applyFont="1" applyFill="1" applyBorder="1" applyAlignment="1">
      <alignment horizontal="center"/>
    </xf>
    <xf numFmtId="0" fontId="2" fillId="0" borderId="24" xfId="23" applyFont="1" applyFill="1" applyBorder="1">
      <alignment/>
      <protection/>
    </xf>
    <xf numFmtId="164" fontId="5" fillId="0" borderId="3" xfId="15" applyNumberFormat="1" applyFont="1" applyFill="1" applyBorder="1" applyAlignment="1">
      <alignment horizontal="center"/>
    </xf>
    <xf numFmtId="164" fontId="5" fillId="0" borderId="9" xfId="15" applyNumberFormat="1" applyFont="1" applyFill="1" applyBorder="1" applyAlignment="1">
      <alignment horizontal="center"/>
    </xf>
    <xf numFmtId="164" fontId="5" fillId="0" borderId="8" xfId="15" applyNumberFormat="1" applyFont="1" applyFill="1" applyBorder="1" applyAlignment="1">
      <alignment horizontal="center"/>
    </xf>
    <xf numFmtId="0" fontId="2" fillId="0" borderId="13" xfId="23" applyFont="1" applyFill="1" applyBorder="1">
      <alignment/>
      <protection/>
    </xf>
    <xf numFmtId="0" fontId="5" fillId="0" borderId="4" xfId="23" applyFont="1" applyFill="1" applyBorder="1" applyAlignment="1">
      <alignment horizontal="center"/>
      <protection/>
    </xf>
    <xf numFmtId="164" fontId="5" fillId="0" borderId="11" xfId="15" applyNumberFormat="1" applyFont="1" applyFill="1" applyBorder="1" applyAlignment="1">
      <alignment horizontal="right"/>
    </xf>
    <xf numFmtId="0" fontId="5" fillId="0" borderId="11" xfId="23" applyFont="1" applyFill="1" applyBorder="1" applyAlignment="1">
      <alignment horizontal="center"/>
      <protection/>
    </xf>
    <xf numFmtId="164" fontId="5" fillId="0" borderId="14" xfId="15" applyNumberFormat="1" applyFont="1" applyFill="1" applyBorder="1" applyAlignment="1">
      <alignment horizontal="right"/>
    </xf>
    <xf numFmtId="0" fontId="5" fillId="0" borderId="0" xfId="23" applyFont="1" applyFill="1" applyBorder="1" applyAlignment="1">
      <alignment horizontal="center"/>
      <protection/>
    </xf>
    <xf numFmtId="164" fontId="5" fillId="0" borderId="5" xfId="15" applyNumberFormat="1" applyFont="1" applyFill="1" applyBorder="1" applyAlignment="1">
      <alignment horizontal="center"/>
    </xf>
    <xf numFmtId="165" fontId="2" fillId="0" borderId="5" xfId="15" applyNumberFormat="1" applyFont="1" applyFill="1" applyBorder="1" applyAlignment="1">
      <alignment/>
    </xf>
    <xf numFmtId="0" fontId="2" fillId="0" borderId="5" xfId="23" applyFont="1" applyFill="1" applyBorder="1">
      <alignment/>
      <protection/>
    </xf>
    <xf numFmtId="43" fontId="2" fillId="0" borderId="0" xfId="15" applyNumberFormat="1" applyFont="1" applyFill="1" applyBorder="1" applyAlignment="1">
      <alignment horizontal="right"/>
    </xf>
    <xf numFmtId="0" fontId="2" fillId="0" borderId="8" xfId="23" applyFont="1" applyFill="1" applyBorder="1">
      <alignment/>
      <protection/>
    </xf>
    <xf numFmtId="164" fontId="8" fillId="0" borderId="2" xfId="15" applyNumberFormat="1" applyFont="1" applyFill="1" applyBorder="1" applyAlignment="1">
      <alignment horizontal="right" vertical="top" wrapText="1"/>
    </xf>
    <xf numFmtId="41" fontId="0" fillId="0" borderId="0" xfId="0" applyNumberFormat="1" applyFont="1" applyFill="1" applyAlignment="1">
      <alignment/>
    </xf>
    <xf numFmtId="10" fontId="0" fillId="0" borderId="0" xfId="24" applyNumberFormat="1" applyFont="1" applyFill="1" applyAlignment="1">
      <alignment/>
    </xf>
    <xf numFmtId="164" fontId="15" fillId="0" borderId="0" xfId="0" applyNumberFormat="1" applyFont="1" applyFill="1" applyBorder="1" applyAlignment="1">
      <alignment horizontal="center"/>
    </xf>
    <xf numFmtId="164" fontId="0" fillId="0" borderId="17" xfId="15" applyNumberFormat="1" applyFont="1" applyFill="1" applyBorder="1" applyAlignment="1">
      <alignment/>
    </xf>
    <xf numFmtId="164" fontId="0" fillId="0" borderId="9" xfId="15" applyNumberFormat="1" applyFont="1" applyFill="1" applyBorder="1" applyAlignment="1" quotePrefix="1">
      <alignment horizontal="right"/>
    </xf>
    <xf numFmtId="164" fontId="0" fillId="0" borderId="6" xfId="15" applyNumberFormat="1" applyFont="1" applyFill="1" applyBorder="1" applyAlignment="1" quotePrefix="1">
      <alignment horizontal="right"/>
    </xf>
    <xf numFmtId="164" fontId="8" fillId="0" borderId="2" xfId="15" applyNumberFormat="1" applyFont="1" applyFill="1" applyBorder="1" applyAlignment="1">
      <alignment horizontal="right"/>
    </xf>
    <xf numFmtId="164" fontId="8" fillId="0" borderId="2" xfId="0" applyNumberFormat="1" applyFont="1" applyFill="1" applyBorder="1" applyAlignment="1">
      <alignment horizontal="right"/>
    </xf>
    <xf numFmtId="0" fontId="5" fillId="0" borderId="7" xfId="0" applyFont="1" applyFill="1" applyBorder="1" applyAlignment="1">
      <alignment vertical="center"/>
    </xf>
    <xf numFmtId="0" fontId="5" fillId="0" borderId="0" xfId="0" applyFont="1" applyFill="1" applyBorder="1" applyAlignment="1">
      <alignment vertical="center"/>
    </xf>
    <xf numFmtId="164" fontId="5" fillId="0" borderId="0" xfId="15" applyNumberFormat="1" applyFont="1" applyFill="1" applyBorder="1" applyAlignment="1">
      <alignment vertical="center"/>
    </xf>
    <xf numFmtId="43" fontId="5" fillId="0" borderId="0" xfId="15" applyNumberFormat="1" applyFont="1" applyFill="1" applyBorder="1" applyAlignment="1">
      <alignment vertical="center"/>
    </xf>
    <xf numFmtId="43" fontId="5" fillId="0" borderId="5" xfId="15" applyNumberFormat="1" applyFont="1" applyFill="1" applyBorder="1" applyAlignment="1">
      <alignment vertical="center"/>
    </xf>
    <xf numFmtId="41" fontId="0" fillId="0" borderId="17" xfId="15" applyNumberFormat="1" applyFont="1" applyFill="1" applyBorder="1" applyAlignment="1">
      <alignment/>
    </xf>
    <xf numFmtId="0" fontId="2" fillId="0" borderId="7" xfId="0" applyFont="1" applyFill="1" applyBorder="1" applyAlignment="1">
      <alignment/>
    </xf>
    <xf numFmtId="43" fontId="0" fillId="0" borderId="0" xfId="15" applyFont="1" applyFill="1" applyBorder="1" applyAlignment="1">
      <alignment/>
    </xf>
    <xf numFmtId="43" fontId="0" fillId="0" borderId="16" xfId="15" applyFont="1" applyFill="1" applyBorder="1" applyAlignment="1">
      <alignment/>
    </xf>
    <xf numFmtId="175" fontId="0" fillId="0" borderId="5" xfId="0" applyNumberFormat="1" applyFont="1" applyFill="1" applyBorder="1" applyAlignment="1">
      <alignment/>
    </xf>
    <xf numFmtId="175" fontId="0" fillId="0" borderId="17" xfId="0" applyNumberFormat="1" applyFont="1" applyFill="1" applyBorder="1" applyAlignment="1">
      <alignment/>
    </xf>
    <xf numFmtId="164" fontId="0" fillId="0" borderId="5" xfId="15" applyNumberFormat="1" applyFont="1" applyFill="1" applyBorder="1" applyAlignment="1">
      <alignment/>
    </xf>
    <xf numFmtId="165" fontId="0" fillId="0" borderId="6" xfId="15" applyNumberFormat="1" applyFont="1" applyFill="1" applyBorder="1" applyAlignment="1">
      <alignment/>
    </xf>
    <xf numFmtId="0" fontId="8" fillId="0" borderId="0" xfId="0" applyNumberFormat="1" applyFont="1" applyFill="1" applyBorder="1" applyAlignment="1">
      <alignment horizontal="left" vertical="top" wrapText="1"/>
    </xf>
    <xf numFmtId="0" fontId="2" fillId="0" borderId="24"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4" fillId="0" borderId="7"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0" fontId="1" fillId="0" borderId="0" xfId="0" applyFont="1" applyFill="1" applyBorder="1" applyAlignment="1">
      <alignment horizontal="center"/>
    </xf>
    <xf numFmtId="0" fontId="1" fillId="0" borderId="5" xfId="0" applyFont="1" applyFill="1" applyBorder="1" applyAlignment="1">
      <alignment horizontal="center"/>
    </xf>
    <xf numFmtId="0" fontId="2" fillId="0" borderId="7" xfId="23" applyFont="1" applyFill="1" applyBorder="1" applyAlignment="1">
      <alignment horizontal="center"/>
      <protection/>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0" fontId="4" fillId="0" borderId="7" xfId="23" applyFont="1" applyFill="1" applyBorder="1" applyAlignment="1">
      <alignment horizontal="center"/>
      <protection/>
    </xf>
    <xf numFmtId="0" fontId="4" fillId="0" borderId="0" xfId="23" applyFont="1" applyFill="1" applyBorder="1" applyAlignment="1">
      <alignment horizontal="center"/>
      <protection/>
    </xf>
    <xf numFmtId="0" fontId="4" fillId="0" borderId="5" xfId="23" applyFont="1" applyFill="1" applyBorder="1" applyAlignment="1">
      <alignment horizontal="center"/>
      <protection/>
    </xf>
    <xf numFmtId="0" fontId="0" fillId="0" borderId="1" xfId="0" applyFont="1" applyFill="1" applyBorder="1" applyAlignment="1">
      <alignment horizontal="center"/>
    </xf>
    <xf numFmtId="0" fontId="0" fillId="0" borderId="15" xfId="0" applyFont="1" applyFill="1" applyBorder="1" applyAlignment="1">
      <alignment horizontal="center"/>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164" fontId="4" fillId="0" borderId="7"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1" fillId="0" borderId="7"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2" fillId="0" borderId="7" xfId="23" applyFont="1" applyBorder="1" applyAlignment="1">
      <alignment horizontal="center"/>
      <protection/>
    </xf>
    <xf numFmtId="0" fontId="2" fillId="0" borderId="0" xfId="23" applyFont="1" applyBorder="1" applyAlignment="1">
      <alignment horizontal="center"/>
      <protection/>
    </xf>
    <xf numFmtId="0" fontId="2" fillId="0" borderId="5" xfId="23" applyFont="1" applyBorder="1" applyAlignment="1">
      <alignment horizontal="center"/>
      <protection/>
    </xf>
    <xf numFmtId="164" fontId="2" fillId="0" borderId="7"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0" fontId="1" fillId="0" borderId="7" xfId="0" applyFont="1" applyFill="1" applyBorder="1" applyAlignment="1">
      <alignment horizontal="center"/>
    </xf>
    <xf numFmtId="0" fontId="8" fillId="0" borderId="0" xfId="0" applyFont="1" applyFill="1" applyBorder="1" applyAlignment="1">
      <alignment horizontal="center" vertical="top" wrapText="1"/>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164" fontId="4" fillId="0" borderId="19"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0" fontId="8" fillId="0" borderId="0" xfId="0" applyFont="1" applyFill="1" applyBorder="1" applyAlignment="1">
      <alignment horizontal="left"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19" xfId="23" applyFont="1" applyBorder="1" applyAlignment="1">
      <alignment horizontal="center"/>
      <protection/>
    </xf>
    <xf numFmtId="0" fontId="2" fillId="0" borderId="20" xfId="23" applyFont="1" applyBorder="1" applyAlignment="1">
      <alignment horizontal="center"/>
      <protection/>
    </xf>
    <xf numFmtId="164" fontId="2" fillId="0" borderId="19" xfId="0" applyNumberFormat="1" applyFont="1" applyFill="1" applyBorder="1" applyAlignment="1" quotePrefix="1">
      <alignment horizontal="center" vertical="top" wrapText="1"/>
    </xf>
    <xf numFmtId="164" fontId="2" fillId="0" borderId="20" xfId="0" applyNumberFormat="1" applyFont="1" applyFill="1" applyBorder="1" applyAlignment="1" quotePrefix="1">
      <alignment horizontal="center" vertical="top" wrapText="1"/>
    </xf>
    <xf numFmtId="0" fontId="4" fillId="0" borderId="19" xfId="0" applyFont="1" applyFill="1" applyBorder="1" applyAlignment="1">
      <alignment horizontal="center" vertical="top"/>
    </xf>
    <xf numFmtId="0" fontId="4" fillId="0" borderId="0" xfId="0" applyFont="1" applyFill="1" applyBorder="1" applyAlignment="1">
      <alignment horizontal="center" vertical="top"/>
    </xf>
    <xf numFmtId="0" fontId="4" fillId="0" borderId="20" xfId="0" applyFont="1" applyFill="1" applyBorder="1" applyAlignment="1">
      <alignment horizontal="center" vertical="top"/>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left"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Fill="1" applyBorder="1" applyAlignment="1" quotePrefix="1">
      <alignment horizontal="left" wrapText="1"/>
    </xf>
    <xf numFmtId="0" fontId="4" fillId="0" borderId="0" xfId="0" applyFont="1" applyBorder="1" applyAlignment="1">
      <alignment horizontal="left" wrapText="1"/>
    </xf>
    <xf numFmtId="0" fontId="8" fillId="0" borderId="0" xfId="0" applyFont="1" applyFill="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zoomScale="60" zoomScaleNormal="60" workbookViewId="0" topLeftCell="A25">
      <selection activeCell="E45" sqref="E45"/>
    </sheetView>
  </sheetViews>
  <sheetFormatPr defaultColWidth="9.140625" defaultRowHeight="12.75"/>
  <cols>
    <col min="1" max="2" width="9.140625" style="2" customWidth="1"/>
    <col min="3" max="3" width="11.28125" style="2" customWidth="1"/>
    <col min="4" max="4" width="21.8515625" style="2" customWidth="1"/>
    <col min="5" max="5" width="19.7109375" style="2" customWidth="1"/>
    <col min="6" max="6" width="2.140625" style="2" customWidth="1"/>
    <col min="7" max="7" width="22.7109375" style="2" customWidth="1"/>
    <col min="8" max="8" width="11.57421875" style="2" customWidth="1"/>
    <col min="9" max="16384" width="9.140625" style="2" customWidth="1"/>
  </cols>
  <sheetData>
    <row r="1" spans="1:7" ht="14.25">
      <c r="A1" s="94"/>
      <c r="B1" s="95"/>
      <c r="C1" s="95"/>
      <c r="D1" s="95"/>
      <c r="E1" s="95"/>
      <c r="F1" s="95"/>
      <c r="G1" s="96"/>
    </row>
    <row r="2" spans="1:7" s="1" customFormat="1" ht="18">
      <c r="A2" s="303" t="s">
        <v>127</v>
      </c>
      <c r="B2" s="304"/>
      <c r="C2" s="304"/>
      <c r="D2" s="304"/>
      <c r="E2" s="304"/>
      <c r="F2" s="304"/>
      <c r="G2" s="305"/>
    </row>
    <row r="3" spans="1:7" s="1" customFormat="1" ht="14.25">
      <c r="A3" s="306" t="s">
        <v>14</v>
      </c>
      <c r="B3" s="307"/>
      <c r="C3" s="307"/>
      <c r="D3" s="307"/>
      <c r="E3" s="307"/>
      <c r="F3" s="307"/>
      <c r="G3" s="308"/>
    </row>
    <row r="4" spans="1:7" s="1" customFormat="1" ht="14.25">
      <c r="A4" s="309" t="s">
        <v>15</v>
      </c>
      <c r="B4" s="310"/>
      <c r="C4" s="310"/>
      <c r="D4" s="310"/>
      <c r="E4" s="310"/>
      <c r="F4" s="310"/>
      <c r="G4" s="311"/>
    </row>
    <row r="5" spans="1:7" s="1" customFormat="1" ht="14.25">
      <c r="A5" s="93"/>
      <c r="B5" s="98"/>
      <c r="C5" s="98"/>
      <c r="D5" s="98"/>
      <c r="E5" s="98"/>
      <c r="F5" s="98"/>
      <c r="G5" s="99"/>
    </row>
    <row r="6" spans="1:7" ht="15.75">
      <c r="A6" s="294" t="s">
        <v>16</v>
      </c>
      <c r="B6" s="295"/>
      <c r="C6" s="295"/>
      <c r="D6" s="295"/>
      <c r="E6" s="295"/>
      <c r="F6" s="295"/>
      <c r="G6" s="296"/>
    </row>
    <row r="7" spans="1:7" ht="15.75">
      <c r="A7" s="294" t="s">
        <v>174</v>
      </c>
      <c r="B7" s="295"/>
      <c r="C7" s="295"/>
      <c r="D7" s="295"/>
      <c r="E7" s="295"/>
      <c r="F7" s="295"/>
      <c r="G7" s="296"/>
    </row>
    <row r="8" spans="1:7" ht="15">
      <c r="A8" s="100"/>
      <c r="B8" s="11"/>
      <c r="C8" s="11"/>
      <c r="D8" s="11"/>
      <c r="E8" s="11"/>
      <c r="F8" s="11"/>
      <c r="G8" s="101"/>
    </row>
    <row r="9" spans="1:7" ht="14.25">
      <c r="A9" s="102"/>
      <c r="B9" s="4"/>
      <c r="C9" s="4"/>
      <c r="D9" s="4"/>
      <c r="E9" s="5" t="s">
        <v>17</v>
      </c>
      <c r="F9" s="5"/>
      <c r="G9" s="103" t="s">
        <v>18</v>
      </c>
    </row>
    <row r="10" spans="1:7" ht="14.25">
      <c r="A10" s="102"/>
      <c r="B10" s="4"/>
      <c r="C10" s="4"/>
      <c r="D10" s="4"/>
      <c r="E10" s="5" t="s">
        <v>19</v>
      </c>
      <c r="F10" s="5"/>
      <c r="G10" s="103" t="s">
        <v>20</v>
      </c>
    </row>
    <row r="11" spans="1:7" ht="14.25">
      <c r="A11" s="102"/>
      <c r="B11" s="4"/>
      <c r="C11" s="4"/>
      <c r="D11" s="4"/>
      <c r="E11" s="5" t="s">
        <v>21</v>
      </c>
      <c r="F11" s="5"/>
      <c r="G11" s="103" t="s">
        <v>22</v>
      </c>
    </row>
    <row r="12" spans="1:7" ht="14.25">
      <c r="A12" s="102"/>
      <c r="B12" s="4"/>
      <c r="C12" s="4"/>
      <c r="D12" s="4"/>
      <c r="E12" s="5" t="s">
        <v>23</v>
      </c>
      <c r="F12" s="5"/>
      <c r="G12" s="103" t="s">
        <v>128</v>
      </c>
    </row>
    <row r="13" spans="1:7" ht="14.25">
      <c r="A13" s="102"/>
      <c r="B13" s="4"/>
      <c r="C13" s="4"/>
      <c r="D13" s="4"/>
      <c r="E13" s="5" t="s">
        <v>173</v>
      </c>
      <c r="F13" s="5"/>
      <c r="G13" s="104" t="s">
        <v>135</v>
      </c>
    </row>
    <row r="14" spans="1:7" ht="14.25">
      <c r="A14" s="105"/>
      <c r="B14" s="4"/>
      <c r="C14" s="4"/>
      <c r="D14" s="4"/>
      <c r="E14" s="7"/>
      <c r="F14" s="8"/>
      <c r="G14" s="106"/>
    </row>
    <row r="15" spans="1:9" ht="15">
      <c r="A15" s="102"/>
      <c r="B15" s="4"/>
      <c r="C15" s="4"/>
      <c r="D15" s="4"/>
      <c r="E15" s="9" t="s">
        <v>24</v>
      </c>
      <c r="F15" s="10"/>
      <c r="G15" s="101" t="s">
        <v>24</v>
      </c>
      <c r="I15" s="11"/>
    </row>
    <row r="16" spans="1:7" ht="15">
      <c r="A16" s="107" t="s">
        <v>25</v>
      </c>
      <c r="B16" s="4"/>
      <c r="C16" s="4"/>
      <c r="D16" s="4"/>
      <c r="E16" s="12"/>
      <c r="F16" s="13"/>
      <c r="G16" s="108"/>
    </row>
    <row r="17" spans="1:7" ht="14.25">
      <c r="A17" s="102"/>
      <c r="B17" s="4" t="s">
        <v>26</v>
      </c>
      <c r="C17" s="4"/>
      <c r="D17" s="4"/>
      <c r="E17" s="38">
        <v>3065</v>
      </c>
      <c r="F17" s="13"/>
      <c r="G17" s="41">
        <v>3377</v>
      </c>
    </row>
    <row r="18" spans="1:8" ht="15" customHeight="1">
      <c r="A18" s="102"/>
      <c r="B18" s="4" t="s">
        <v>27</v>
      </c>
      <c r="C18" s="4"/>
      <c r="D18" s="4"/>
      <c r="E18" s="38">
        <v>11119</v>
      </c>
      <c r="F18" s="13"/>
      <c r="G18" s="41">
        <v>8667</v>
      </c>
      <c r="H18" s="171"/>
    </row>
    <row r="19" spans="1:7" ht="14.25">
      <c r="A19" s="102"/>
      <c r="B19" s="4"/>
      <c r="C19" s="4"/>
      <c r="D19" s="4"/>
      <c r="E19" s="15">
        <f>SUM(E17:E18)</f>
        <v>14184</v>
      </c>
      <c r="F19" s="13"/>
      <c r="G19" s="109">
        <f>SUM(G17:G18)</f>
        <v>12044</v>
      </c>
    </row>
    <row r="20" spans="1:7" ht="15">
      <c r="A20" s="107" t="s">
        <v>28</v>
      </c>
      <c r="B20" s="3"/>
      <c r="C20" s="3"/>
      <c r="D20" s="3"/>
      <c r="E20" s="174"/>
      <c r="F20" s="13"/>
      <c r="G20" s="213"/>
    </row>
    <row r="21" spans="1:7" ht="15">
      <c r="A21" s="107"/>
      <c r="B21" s="3" t="s">
        <v>29</v>
      </c>
      <c r="C21" s="3"/>
      <c r="D21" s="3"/>
      <c r="E21" s="38">
        <v>834</v>
      </c>
      <c r="F21" s="13"/>
      <c r="G21" s="41">
        <v>969</v>
      </c>
    </row>
    <row r="22" spans="1:7" ht="14.25">
      <c r="A22" s="102"/>
      <c r="B22" s="4" t="s">
        <v>30</v>
      </c>
      <c r="C22" s="4"/>
      <c r="D22" s="16"/>
      <c r="E22" s="38">
        <v>510</v>
      </c>
      <c r="F22" s="13"/>
      <c r="G22" s="41">
        <v>241</v>
      </c>
    </row>
    <row r="23" spans="1:7" ht="14.25">
      <c r="A23" s="102"/>
      <c r="B23" s="4" t="s">
        <v>31</v>
      </c>
      <c r="C23" s="4"/>
      <c r="D23" s="16"/>
      <c r="E23" s="38">
        <v>2509</v>
      </c>
      <c r="F23" s="13"/>
      <c r="G23" s="41">
        <v>3087</v>
      </c>
    </row>
    <row r="24" spans="1:7" ht="14.25">
      <c r="A24" s="102"/>
      <c r="B24" s="4" t="s">
        <v>32</v>
      </c>
      <c r="C24" s="4"/>
      <c r="D24" s="16"/>
      <c r="E24" s="38">
        <v>325</v>
      </c>
      <c r="F24" s="13"/>
      <c r="G24" s="41">
        <v>681</v>
      </c>
    </row>
    <row r="25" spans="1:7" ht="14.25">
      <c r="A25" s="102"/>
      <c r="B25" s="4" t="s">
        <v>151</v>
      </c>
      <c r="C25" s="4"/>
      <c r="D25" s="16"/>
      <c r="E25" s="38">
        <v>117</v>
      </c>
      <c r="F25" s="13"/>
      <c r="G25" s="41">
        <v>0</v>
      </c>
    </row>
    <row r="26" spans="1:7" ht="14.25">
      <c r="A26" s="102"/>
      <c r="B26" s="4" t="s">
        <v>33</v>
      </c>
      <c r="C26" s="4"/>
      <c r="D26" s="16"/>
      <c r="E26" s="38">
        <v>5821</v>
      </c>
      <c r="F26" s="13"/>
      <c r="G26" s="41">
        <v>9201</v>
      </c>
    </row>
    <row r="27" spans="1:7" ht="14.25">
      <c r="A27" s="102"/>
      <c r="B27" s="4"/>
      <c r="C27" s="4"/>
      <c r="D27" s="4"/>
      <c r="E27" s="15">
        <f>SUM(E21:E26)</f>
        <v>10116</v>
      </c>
      <c r="F27" s="13"/>
      <c r="G27" s="109">
        <f>SUM(G21:G26)</f>
        <v>14179</v>
      </c>
    </row>
    <row r="28" spans="1:7" ht="15">
      <c r="A28" s="107" t="s">
        <v>34</v>
      </c>
      <c r="B28" s="4"/>
      <c r="C28" s="4"/>
      <c r="D28" s="4"/>
      <c r="E28" s="174"/>
      <c r="F28" s="13"/>
      <c r="G28" s="213"/>
    </row>
    <row r="29" spans="1:7" ht="15">
      <c r="A29" s="107"/>
      <c r="B29" s="4" t="s">
        <v>35</v>
      </c>
      <c r="C29" s="4"/>
      <c r="D29" s="4"/>
      <c r="E29" s="38">
        <v>491</v>
      </c>
      <c r="F29" s="13"/>
      <c r="G29" s="41">
        <v>552</v>
      </c>
    </row>
    <row r="30" spans="1:7" ht="14.25">
      <c r="A30" s="102"/>
      <c r="B30" s="4" t="s">
        <v>36</v>
      </c>
      <c r="C30" s="4"/>
      <c r="D30" s="16"/>
      <c r="E30" s="38">
        <v>226</v>
      </c>
      <c r="F30" s="13"/>
      <c r="G30" s="41">
        <v>359</v>
      </c>
    </row>
    <row r="31" spans="1:7" ht="14.25">
      <c r="A31" s="102"/>
      <c r="B31" s="4" t="s">
        <v>161</v>
      </c>
      <c r="C31" s="4"/>
      <c r="D31" s="16"/>
      <c r="E31" s="38">
        <v>95</v>
      </c>
      <c r="F31" s="13"/>
      <c r="G31" s="41">
        <v>0</v>
      </c>
    </row>
    <row r="32" spans="1:7" ht="14.25">
      <c r="A32" s="102"/>
      <c r="B32" s="6"/>
      <c r="C32" s="6"/>
      <c r="D32" s="6"/>
      <c r="E32" s="15">
        <f>SUM(E29:E31)</f>
        <v>812</v>
      </c>
      <c r="F32" s="13"/>
      <c r="G32" s="109">
        <f>SUM(G29:G30)</f>
        <v>911</v>
      </c>
    </row>
    <row r="33" spans="1:7" ht="14.25">
      <c r="A33" s="102"/>
      <c r="B33" s="6"/>
      <c r="C33" s="6"/>
      <c r="D33" s="6"/>
      <c r="E33" s="174"/>
      <c r="F33" s="13"/>
      <c r="G33" s="214"/>
    </row>
    <row r="34" spans="1:7" ht="15">
      <c r="A34" s="107" t="s">
        <v>37</v>
      </c>
      <c r="B34" s="4"/>
      <c r="C34" s="4"/>
      <c r="D34" s="4"/>
      <c r="E34" s="15">
        <f>E27-E32</f>
        <v>9304</v>
      </c>
      <c r="F34" s="13"/>
      <c r="G34" s="109">
        <f>G27-G32</f>
        <v>13268</v>
      </c>
    </row>
    <row r="35" spans="1:7" ht="15">
      <c r="A35" s="107"/>
      <c r="B35" s="4"/>
      <c r="C35" s="4"/>
      <c r="D35" s="4"/>
      <c r="E35" s="174"/>
      <c r="F35" s="13"/>
      <c r="G35" s="213"/>
    </row>
    <row r="36" spans="1:7" ht="15.75" thickBot="1">
      <c r="A36" s="102"/>
      <c r="B36" s="4"/>
      <c r="C36" s="4"/>
      <c r="D36" s="4"/>
      <c r="E36" s="17">
        <f>E34+E19</f>
        <v>23488</v>
      </c>
      <c r="F36" s="18"/>
      <c r="G36" s="215">
        <f>G34+G19</f>
        <v>25312</v>
      </c>
    </row>
    <row r="37" spans="1:7" ht="15" thickTop="1">
      <c r="A37" s="102"/>
      <c r="B37" s="4"/>
      <c r="C37" s="4"/>
      <c r="D37" s="4"/>
      <c r="E37" s="174"/>
      <c r="F37" s="13"/>
      <c r="G37" s="191"/>
    </row>
    <row r="38" spans="1:7" ht="15">
      <c r="A38" s="107" t="s">
        <v>38</v>
      </c>
      <c r="B38" s="4"/>
      <c r="C38" s="4"/>
      <c r="D38" s="4"/>
      <c r="E38" s="38"/>
      <c r="F38" s="13"/>
      <c r="G38" s="41"/>
    </row>
    <row r="39" spans="1:7" ht="14.25">
      <c r="A39" s="102"/>
      <c r="B39" s="4" t="s">
        <v>39</v>
      </c>
      <c r="C39" s="4"/>
      <c r="D39" s="4"/>
      <c r="E39" s="38">
        <v>13235</v>
      </c>
      <c r="F39" s="13"/>
      <c r="G39" s="41">
        <v>13235</v>
      </c>
    </row>
    <row r="40" spans="1:7" ht="14.25">
      <c r="A40" s="105"/>
      <c r="B40" s="4" t="s">
        <v>40</v>
      </c>
      <c r="C40" s="4"/>
      <c r="D40" s="4"/>
      <c r="E40" s="38">
        <v>12715</v>
      </c>
      <c r="F40" s="13"/>
      <c r="G40" s="41">
        <v>12715</v>
      </c>
    </row>
    <row r="41" spans="1:7" ht="14.25">
      <c r="A41" s="105"/>
      <c r="B41" s="4" t="s">
        <v>41</v>
      </c>
      <c r="C41" s="4"/>
      <c r="D41" s="4"/>
      <c r="E41" s="38"/>
      <c r="F41" s="13"/>
      <c r="G41" s="41"/>
    </row>
    <row r="42" spans="1:7" ht="14.25">
      <c r="A42" s="102"/>
      <c r="B42" s="4"/>
      <c r="C42" s="16" t="s">
        <v>42</v>
      </c>
      <c r="D42" s="16"/>
      <c r="E42" s="38">
        <v>-7900</v>
      </c>
      <c r="F42" s="19"/>
      <c r="G42" s="41">
        <v>-7900</v>
      </c>
    </row>
    <row r="43" spans="1:7" ht="14.25">
      <c r="A43" s="105"/>
      <c r="B43" s="4"/>
      <c r="C43" s="16" t="s">
        <v>43</v>
      </c>
      <c r="D43" s="16"/>
      <c r="E43" s="38">
        <v>0</v>
      </c>
      <c r="F43" s="13"/>
      <c r="G43" s="41">
        <v>311</v>
      </c>
    </row>
    <row r="44" spans="1:7" ht="14.25">
      <c r="A44" s="105"/>
      <c r="B44" s="4"/>
      <c r="C44" s="16" t="s">
        <v>44</v>
      </c>
      <c r="D44" s="16"/>
      <c r="E44" s="20">
        <v>5240</v>
      </c>
      <c r="F44" s="13"/>
      <c r="G44" s="110">
        <v>6724</v>
      </c>
    </row>
    <row r="45" spans="1:7" ht="14.25">
      <c r="A45" s="105"/>
      <c r="B45" s="4" t="s">
        <v>45</v>
      </c>
      <c r="C45" s="4"/>
      <c r="D45" s="4"/>
      <c r="E45" s="21">
        <f>SUM(E39:E44)</f>
        <v>23290</v>
      </c>
      <c r="F45" s="13"/>
      <c r="G45" s="111">
        <f>SUM(G39:G44)</f>
        <v>25085</v>
      </c>
    </row>
    <row r="46" spans="1:7" ht="14.25">
      <c r="A46" s="105"/>
      <c r="B46" s="4"/>
      <c r="C46" s="4"/>
      <c r="D46" s="4"/>
      <c r="E46" s="38"/>
      <c r="F46" s="13"/>
      <c r="G46" s="41"/>
    </row>
    <row r="47" spans="1:7" ht="15">
      <c r="A47" s="107" t="s">
        <v>141</v>
      </c>
      <c r="B47" s="4"/>
      <c r="C47" s="4"/>
      <c r="D47" s="4"/>
      <c r="E47" s="38"/>
      <c r="F47" s="13"/>
      <c r="G47" s="41"/>
    </row>
    <row r="48" spans="1:7" ht="14.25">
      <c r="A48" s="102"/>
      <c r="B48" s="4" t="s">
        <v>46</v>
      </c>
      <c r="C48" s="4"/>
      <c r="D48" s="4"/>
      <c r="E48" s="38">
        <v>135</v>
      </c>
      <c r="F48" s="13"/>
      <c r="G48" s="41">
        <v>135</v>
      </c>
    </row>
    <row r="49" spans="1:7" ht="14.25">
      <c r="A49" s="102"/>
      <c r="B49" s="190" t="s">
        <v>136</v>
      </c>
      <c r="C49" s="4"/>
      <c r="D49" s="4"/>
      <c r="E49" s="20">
        <v>63</v>
      </c>
      <c r="F49" s="13"/>
      <c r="G49" s="110">
        <v>92</v>
      </c>
    </row>
    <row r="50" spans="1:7" ht="14.25">
      <c r="A50" s="102"/>
      <c r="B50" s="193"/>
      <c r="C50" s="4"/>
      <c r="D50" s="4"/>
      <c r="E50" s="38"/>
      <c r="F50" s="13"/>
      <c r="G50" s="41"/>
    </row>
    <row r="51" spans="1:7" ht="15.75" thickBot="1">
      <c r="A51" s="102"/>
      <c r="B51" s="4"/>
      <c r="C51" s="4"/>
      <c r="D51" s="4"/>
      <c r="E51" s="17">
        <f>SUM(E45:E49)</f>
        <v>23488</v>
      </c>
      <c r="F51" s="22"/>
      <c r="G51" s="215">
        <f>SUM(G45:G49)</f>
        <v>25312</v>
      </c>
    </row>
    <row r="52" spans="1:9" ht="15.75" thickTop="1">
      <c r="A52" s="102"/>
      <c r="B52" s="4"/>
      <c r="C52" s="4"/>
      <c r="D52" s="4"/>
      <c r="E52" s="174"/>
      <c r="F52" s="22"/>
      <c r="G52" s="191"/>
      <c r="I52" s="1"/>
    </row>
    <row r="53" spans="1:9" ht="14.25">
      <c r="A53" s="102"/>
      <c r="B53" s="4"/>
      <c r="C53" s="4"/>
      <c r="D53" s="4"/>
      <c r="E53" s="23"/>
      <c r="F53" s="24"/>
      <c r="G53" s="106"/>
      <c r="I53" s="1"/>
    </row>
    <row r="54" spans="1:8" ht="15">
      <c r="A54" s="262" t="s">
        <v>153</v>
      </c>
      <c r="B54" s="263"/>
      <c r="C54" s="263"/>
      <c r="D54" s="263"/>
      <c r="E54" s="23"/>
      <c r="F54" s="264"/>
      <c r="G54" s="106"/>
      <c r="H54" s="268"/>
    </row>
    <row r="55" spans="1:7" ht="15">
      <c r="A55" s="107" t="s">
        <v>155</v>
      </c>
      <c r="B55" s="4"/>
      <c r="C55" s="4"/>
      <c r="D55" s="4"/>
      <c r="E55" s="265">
        <f>(E45)/132352*100</f>
        <v>17.597014023210832</v>
      </c>
      <c r="F55" s="13"/>
      <c r="G55" s="266">
        <f>(G45)/132352*100</f>
        <v>18.953245889748548</v>
      </c>
    </row>
    <row r="56" spans="1:7" ht="14.25">
      <c r="A56" s="102"/>
      <c r="B56" s="4"/>
      <c r="C56" s="4"/>
      <c r="D56" s="4"/>
      <c r="E56" s="13"/>
      <c r="F56" s="13"/>
      <c r="G56" s="108"/>
    </row>
    <row r="57" spans="1:7" ht="14.25" customHeight="1">
      <c r="A57" s="297" t="s">
        <v>149</v>
      </c>
      <c r="B57" s="298"/>
      <c r="C57" s="298"/>
      <c r="D57" s="298"/>
      <c r="E57" s="298"/>
      <c r="F57" s="298"/>
      <c r="G57" s="299"/>
    </row>
    <row r="58" spans="1:7" ht="28.5" customHeight="1">
      <c r="A58" s="300"/>
      <c r="B58" s="301"/>
      <c r="C58" s="301"/>
      <c r="D58" s="301"/>
      <c r="E58" s="301"/>
      <c r="F58" s="301"/>
      <c r="G58" s="302"/>
    </row>
    <row r="59" spans="1:7" ht="14.25">
      <c r="A59" s="6"/>
      <c r="B59" s="25"/>
      <c r="C59" s="4"/>
      <c r="D59" s="4"/>
      <c r="E59" s="13"/>
      <c r="F59" s="13"/>
      <c r="G59" s="14"/>
    </row>
    <row r="60" spans="1:7" ht="14.25">
      <c r="A60" s="3"/>
      <c r="B60" s="25"/>
      <c r="C60" s="26"/>
      <c r="D60" s="26"/>
      <c r="E60" s="13"/>
      <c r="F60" s="13"/>
      <c r="G60" s="14"/>
    </row>
    <row r="61" spans="1:7" ht="14.25">
      <c r="A61" s="3"/>
      <c r="B61" s="25"/>
      <c r="C61" s="4"/>
      <c r="D61" s="4"/>
      <c r="E61" s="13"/>
      <c r="F61" s="13"/>
      <c r="G61" s="14"/>
    </row>
    <row r="62" spans="1:7" ht="14.25">
      <c r="A62" s="3"/>
      <c r="B62" s="27"/>
      <c r="C62" s="4"/>
      <c r="D62" s="4"/>
      <c r="E62" s="13"/>
      <c r="F62" s="13"/>
      <c r="G62" s="14"/>
    </row>
    <row r="63" spans="1:7" ht="14.25">
      <c r="A63" s="3"/>
      <c r="B63" s="25"/>
      <c r="C63" s="4"/>
      <c r="D63" s="4"/>
      <c r="E63" s="13"/>
      <c r="F63" s="13"/>
      <c r="G63" s="14"/>
    </row>
    <row r="64" spans="1:7" ht="14.25">
      <c r="A64" s="3"/>
      <c r="B64" s="25"/>
      <c r="C64" s="4"/>
      <c r="D64" s="4"/>
      <c r="E64" s="13"/>
      <c r="F64" s="13"/>
      <c r="G64" s="14"/>
    </row>
    <row r="65" spans="1:7" ht="14.25">
      <c r="A65" s="3"/>
      <c r="B65" s="25"/>
      <c r="C65" s="4"/>
      <c r="D65" s="4"/>
      <c r="E65" s="13"/>
      <c r="F65" s="13"/>
      <c r="G65" s="14"/>
    </row>
    <row r="66" spans="1:7" ht="14.25">
      <c r="A66" s="3"/>
      <c r="B66" s="25"/>
      <c r="C66" s="4"/>
      <c r="D66" s="4"/>
      <c r="E66" s="13"/>
      <c r="F66" s="13"/>
      <c r="G66" s="14"/>
    </row>
    <row r="67" spans="1:7" ht="14.25">
      <c r="A67" s="3"/>
      <c r="B67" s="25"/>
      <c r="C67" s="4"/>
      <c r="D67" s="4"/>
      <c r="E67" s="13"/>
      <c r="F67" s="13"/>
      <c r="G67" s="14"/>
    </row>
    <row r="68" spans="1:7" ht="14.25">
      <c r="A68" s="3"/>
      <c r="B68" s="25"/>
      <c r="C68" s="4"/>
      <c r="D68" s="4"/>
      <c r="E68" s="13"/>
      <c r="F68" s="13"/>
      <c r="G68" s="14"/>
    </row>
    <row r="69" spans="1:7" ht="14.25">
      <c r="A69" s="3"/>
      <c r="B69" s="25"/>
      <c r="C69" s="4"/>
      <c r="D69" s="4"/>
      <c r="E69" s="13"/>
      <c r="F69" s="13"/>
      <c r="G69" s="14"/>
    </row>
    <row r="70" spans="1:7" ht="14.25">
      <c r="A70" s="3"/>
      <c r="B70" s="25"/>
      <c r="C70" s="4"/>
      <c r="D70" s="4"/>
      <c r="E70" s="13"/>
      <c r="F70" s="13"/>
      <c r="G70" s="14"/>
    </row>
    <row r="71" spans="1:7" ht="14.25">
      <c r="A71" s="3"/>
      <c r="B71" s="25"/>
      <c r="C71" s="4"/>
      <c r="D71" s="4"/>
      <c r="E71" s="13"/>
      <c r="F71" s="13"/>
      <c r="G71" s="14"/>
    </row>
    <row r="72" spans="1:7" ht="14.25">
      <c r="A72" s="3"/>
      <c r="B72" s="25"/>
      <c r="C72" s="4"/>
      <c r="D72" s="4"/>
      <c r="E72" s="13"/>
      <c r="F72" s="13"/>
      <c r="G72" s="14"/>
    </row>
    <row r="73" spans="1:7" ht="14.25">
      <c r="A73" s="3"/>
      <c r="B73" s="25"/>
      <c r="C73" s="4"/>
      <c r="D73" s="4"/>
      <c r="E73" s="13"/>
      <c r="F73" s="13"/>
      <c r="G73" s="14"/>
    </row>
    <row r="74" spans="1:7" ht="14.25">
      <c r="A74" s="3"/>
      <c r="B74" s="25"/>
      <c r="C74" s="4"/>
      <c r="D74" s="4"/>
      <c r="E74" s="13"/>
      <c r="F74" s="13"/>
      <c r="G74" s="14"/>
    </row>
    <row r="75" spans="1:7" ht="14.25">
      <c r="A75" s="3"/>
      <c r="B75" s="25"/>
      <c r="C75" s="4"/>
      <c r="D75" s="4"/>
      <c r="E75" s="13"/>
      <c r="F75" s="13"/>
      <c r="G75" s="14"/>
    </row>
    <row r="76" spans="1:7" ht="14.25">
      <c r="A76" s="3"/>
      <c r="B76" s="25"/>
      <c r="C76" s="4"/>
      <c r="D76" s="4"/>
      <c r="E76" s="13"/>
      <c r="F76" s="13"/>
      <c r="G76" s="14"/>
    </row>
    <row r="77" spans="1:7" ht="14.25">
      <c r="A77" s="3"/>
      <c r="B77" s="4"/>
      <c r="C77" s="4"/>
      <c r="D77" s="4"/>
      <c r="E77" s="13"/>
      <c r="F77" s="13"/>
      <c r="G77" s="14"/>
    </row>
    <row r="78" spans="1:7" ht="14.25">
      <c r="A78" s="3"/>
      <c r="B78" s="4"/>
      <c r="C78" s="4"/>
      <c r="D78" s="4"/>
      <c r="E78" s="13"/>
      <c r="F78" s="13"/>
      <c r="G78" s="14"/>
    </row>
    <row r="79" spans="1:7" ht="14.25">
      <c r="A79" s="3"/>
      <c r="B79" s="4"/>
      <c r="C79" s="4"/>
      <c r="D79" s="4"/>
      <c r="E79" s="13"/>
      <c r="F79" s="13"/>
      <c r="G79" s="14"/>
    </row>
    <row r="80" spans="1:7" ht="14.25">
      <c r="A80" s="3"/>
      <c r="B80" s="4"/>
      <c r="C80" s="4"/>
      <c r="D80" s="4"/>
      <c r="E80" s="13"/>
      <c r="F80" s="13"/>
      <c r="G80" s="14"/>
    </row>
    <row r="81" spans="1:7" ht="14.25">
      <c r="A81" s="3"/>
      <c r="B81" s="4"/>
      <c r="C81" s="4"/>
      <c r="D81" s="4"/>
      <c r="E81" s="13"/>
      <c r="F81" s="13"/>
      <c r="G81" s="14"/>
    </row>
    <row r="82" spans="1:7" ht="14.25">
      <c r="A82" s="3"/>
      <c r="B82" s="4"/>
      <c r="C82" s="4"/>
      <c r="D82" s="4"/>
      <c r="E82" s="13"/>
      <c r="F82" s="13"/>
      <c r="G82" s="14"/>
    </row>
    <row r="83" spans="1:7" ht="14.25">
      <c r="A83" s="3"/>
      <c r="B83" s="4"/>
      <c r="C83" s="4"/>
      <c r="D83" s="4"/>
      <c r="E83" s="13"/>
      <c r="F83" s="13"/>
      <c r="G83" s="14"/>
    </row>
    <row r="84" spans="1:7" ht="14.25">
      <c r="A84" s="3"/>
      <c r="B84" s="4"/>
      <c r="C84" s="4"/>
      <c r="D84" s="4"/>
      <c r="E84" s="13"/>
      <c r="F84" s="13"/>
      <c r="G84" s="14"/>
    </row>
    <row r="85" spans="1:7" ht="14.25">
      <c r="A85" s="3"/>
      <c r="B85" s="4"/>
      <c r="C85" s="4"/>
      <c r="D85" s="4"/>
      <c r="E85" s="13"/>
      <c r="F85" s="13"/>
      <c r="G85" s="14"/>
    </row>
    <row r="86" spans="1:7" ht="14.25">
      <c r="A86" s="3"/>
      <c r="B86" s="4"/>
      <c r="C86" s="4"/>
      <c r="D86" s="4"/>
      <c r="E86" s="13"/>
      <c r="F86" s="13"/>
      <c r="G86" s="14"/>
    </row>
    <row r="87" spans="1:7" ht="14.25">
      <c r="A87" s="3"/>
      <c r="B87" s="4"/>
      <c r="C87" s="4"/>
      <c r="D87" s="4"/>
      <c r="E87" s="13"/>
      <c r="F87" s="13"/>
      <c r="G87" s="14"/>
    </row>
    <row r="88" spans="1:7" ht="14.25">
      <c r="A88" s="3"/>
      <c r="B88" s="4"/>
      <c r="C88" s="4"/>
      <c r="D88" s="4"/>
      <c r="E88" s="13"/>
      <c r="F88" s="13"/>
      <c r="G88" s="14"/>
    </row>
    <row r="89" spans="1:7" ht="14.25">
      <c r="A89" s="3"/>
      <c r="B89" s="4"/>
      <c r="C89" s="4"/>
      <c r="D89" s="4"/>
      <c r="E89" s="13"/>
      <c r="F89" s="13"/>
      <c r="G89" s="14"/>
    </row>
    <row r="90" spans="1:7" ht="14.25">
      <c r="A90" s="3"/>
      <c r="B90" s="4"/>
      <c r="C90" s="4"/>
      <c r="D90" s="4"/>
      <c r="E90" s="13"/>
      <c r="F90" s="13"/>
      <c r="G90" s="14"/>
    </row>
    <row r="91" spans="1:7" ht="14.25">
      <c r="A91" s="3"/>
      <c r="B91" s="4"/>
      <c r="C91" s="4"/>
      <c r="D91" s="4"/>
      <c r="E91" s="13"/>
      <c r="F91" s="13"/>
      <c r="G91" s="14"/>
    </row>
    <row r="92" spans="1:7" ht="14.25">
      <c r="A92" s="3"/>
      <c r="B92" s="4"/>
      <c r="C92" s="4"/>
      <c r="D92" s="4"/>
      <c r="E92" s="13"/>
      <c r="F92" s="13"/>
      <c r="G92" s="14"/>
    </row>
    <row r="93" spans="1:7" ht="14.25">
      <c r="A93" s="3"/>
      <c r="B93" s="4"/>
      <c r="C93" s="4"/>
      <c r="D93" s="4"/>
      <c r="E93" s="13"/>
      <c r="F93" s="13"/>
      <c r="G93" s="14"/>
    </row>
    <row r="94" spans="1:7" ht="14.25">
      <c r="A94" s="3"/>
      <c r="B94" s="4"/>
      <c r="C94" s="4"/>
      <c r="D94" s="4"/>
      <c r="E94" s="13"/>
      <c r="F94" s="13"/>
      <c r="G94" s="14"/>
    </row>
  </sheetData>
  <mergeCells count="6">
    <mergeCell ref="A7:G7"/>
    <mergeCell ref="A57:G58"/>
    <mergeCell ref="A2:G2"/>
    <mergeCell ref="A3:G3"/>
    <mergeCell ref="A4:G4"/>
    <mergeCell ref="A6:G6"/>
  </mergeCells>
  <printOptions/>
  <pageMargins left="0.89" right="0.75" top="1" bottom="1" header="0.5" footer="0.5"/>
  <pageSetup fitToHeight="1" fitToWidth="1" horizontalDpi="300" verticalDpi="3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60" zoomScaleNormal="60" workbookViewId="0" topLeftCell="A1">
      <selection activeCell="A43" sqref="A43:G44"/>
    </sheetView>
  </sheetViews>
  <sheetFormatPr defaultColWidth="9.140625" defaultRowHeight="12.75"/>
  <cols>
    <col min="1" max="1" width="22.57421875" style="28" customWidth="1"/>
    <col min="2" max="2" width="32.00390625" style="28" customWidth="1"/>
    <col min="3" max="3" width="17.00390625" style="28" customWidth="1"/>
    <col min="4" max="4" width="14.57421875" style="28" customWidth="1"/>
    <col min="5" max="5" width="2.00390625" style="28" customWidth="1"/>
    <col min="6" max="6" width="14.8515625" style="28" customWidth="1"/>
    <col min="7" max="7" width="15.00390625" style="28" customWidth="1"/>
    <col min="8" max="8" width="13.7109375" style="28" customWidth="1"/>
    <col min="9" max="9" width="12.7109375" style="28" customWidth="1"/>
    <col min="10" max="10" width="9.140625" style="28" customWidth="1"/>
    <col min="11" max="11" width="10.28125" style="28" bestFit="1" customWidth="1"/>
    <col min="12" max="16384" width="9.140625" style="28" customWidth="1"/>
  </cols>
  <sheetData>
    <row r="1" spans="1:7" ht="12.75">
      <c r="A1" s="216"/>
      <c r="B1" s="217"/>
      <c r="C1" s="217"/>
      <c r="D1" s="217"/>
      <c r="E1" s="217"/>
      <c r="F1" s="217"/>
      <c r="G1" s="218"/>
    </row>
    <row r="2" spans="1:7" ht="12.75">
      <c r="A2" s="219"/>
      <c r="B2" s="141"/>
      <c r="C2" s="141"/>
      <c r="D2" s="141"/>
      <c r="E2" s="141"/>
      <c r="F2" s="141"/>
      <c r="G2" s="32"/>
    </row>
    <row r="3" spans="1:7" ht="18">
      <c r="A3" s="312" t="s">
        <v>127</v>
      </c>
      <c r="B3" s="282"/>
      <c r="C3" s="282"/>
      <c r="D3" s="282"/>
      <c r="E3" s="282"/>
      <c r="F3" s="282"/>
      <c r="G3" s="283"/>
    </row>
    <row r="4" spans="1:8" ht="14.25">
      <c r="A4" s="284" t="s">
        <v>14</v>
      </c>
      <c r="B4" s="285"/>
      <c r="C4" s="285"/>
      <c r="D4" s="285"/>
      <c r="E4" s="285"/>
      <c r="F4" s="285"/>
      <c r="G4" s="286"/>
      <c r="H4" s="223"/>
    </row>
    <row r="5" spans="1:8" ht="14.25">
      <c r="A5" s="309" t="s">
        <v>15</v>
      </c>
      <c r="B5" s="310"/>
      <c r="C5" s="310"/>
      <c r="D5" s="310"/>
      <c r="E5" s="310"/>
      <c r="F5" s="310"/>
      <c r="G5" s="311"/>
      <c r="H5" s="223"/>
    </row>
    <row r="6" spans="1:8" ht="14.25">
      <c r="A6" s="220"/>
      <c r="B6" s="221"/>
      <c r="C6" s="221"/>
      <c r="D6" s="221"/>
      <c r="E6" s="221"/>
      <c r="F6" s="221"/>
      <c r="G6" s="222"/>
      <c r="H6" s="223"/>
    </row>
    <row r="7" spans="1:7" ht="16.5" customHeight="1">
      <c r="A7" s="287" t="s">
        <v>47</v>
      </c>
      <c r="B7" s="288"/>
      <c r="C7" s="288"/>
      <c r="D7" s="288"/>
      <c r="E7" s="288"/>
      <c r="F7" s="288"/>
      <c r="G7" s="289"/>
    </row>
    <row r="8" spans="1:7" ht="17.25" customHeight="1">
      <c r="A8" s="287" t="s">
        <v>180</v>
      </c>
      <c r="B8" s="288"/>
      <c r="C8" s="288"/>
      <c r="D8" s="288"/>
      <c r="E8" s="288"/>
      <c r="F8" s="288"/>
      <c r="G8" s="289"/>
    </row>
    <row r="9" spans="1:8" ht="14.25">
      <c r="A9" s="35"/>
      <c r="B9" s="184"/>
      <c r="C9" s="38"/>
      <c r="D9" s="184"/>
      <c r="E9" s="224"/>
      <c r="F9" s="184"/>
      <c r="G9" s="41"/>
      <c r="H9" s="225"/>
    </row>
    <row r="10" spans="1:8" ht="14.25">
      <c r="A10" s="35" t="s">
        <v>166</v>
      </c>
      <c r="B10" s="184"/>
      <c r="C10" s="38"/>
      <c r="D10" s="184"/>
      <c r="E10" s="224"/>
      <c r="F10" s="184"/>
      <c r="G10" s="41"/>
      <c r="H10" s="225"/>
    </row>
    <row r="11" spans="1:7" ht="12.75">
      <c r="A11" s="219"/>
      <c r="B11" s="141"/>
      <c r="C11" s="141"/>
      <c r="D11" s="141"/>
      <c r="E11" s="141"/>
      <c r="F11" s="141"/>
      <c r="G11" s="32"/>
    </row>
    <row r="12" spans="1:7" ht="15" customHeight="1">
      <c r="A12" s="216"/>
      <c r="B12" s="217"/>
      <c r="C12" s="290"/>
      <c r="D12" s="291"/>
      <c r="E12" s="217"/>
      <c r="F12" s="290"/>
      <c r="G12" s="291"/>
    </row>
    <row r="13" spans="1:7" ht="15" customHeight="1">
      <c r="A13" s="219"/>
      <c r="B13" s="141"/>
      <c r="C13" s="226" t="s">
        <v>48</v>
      </c>
      <c r="D13" s="227" t="s">
        <v>49</v>
      </c>
      <c r="E13" s="141"/>
      <c r="F13" s="227" t="s">
        <v>48</v>
      </c>
      <c r="G13" s="228" t="s">
        <v>50</v>
      </c>
    </row>
    <row r="14" spans="1:11" ht="14.25">
      <c r="A14" s="219"/>
      <c r="B14" s="141"/>
      <c r="C14" s="229" t="s">
        <v>51</v>
      </c>
      <c r="D14" s="230" t="s">
        <v>52</v>
      </c>
      <c r="E14" s="141"/>
      <c r="F14" s="231" t="s">
        <v>53</v>
      </c>
      <c r="G14" s="106" t="s">
        <v>52</v>
      </c>
      <c r="I14" s="2"/>
      <c r="J14" s="2"/>
      <c r="K14" s="2"/>
    </row>
    <row r="15" spans="1:11" ht="15">
      <c r="A15" s="232"/>
      <c r="B15" s="184"/>
      <c r="C15" s="229" t="s">
        <v>54</v>
      </c>
      <c r="D15" s="231" t="s">
        <v>54</v>
      </c>
      <c r="E15" s="224"/>
      <c r="F15" s="233" t="s">
        <v>55</v>
      </c>
      <c r="G15" s="234" t="s">
        <v>56</v>
      </c>
      <c r="H15" s="225"/>
      <c r="I15" s="2"/>
      <c r="J15" s="2"/>
      <c r="K15" s="2"/>
    </row>
    <row r="16" spans="1:11" ht="15">
      <c r="A16" s="35"/>
      <c r="B16" s="235"/>
      <c r="C16" s="236" t="s">
        <v>173</v>
      </c>
      <c r="D16" s="237" t="s">
        <v>135</v>
      </c>
      <c r="E16" s="224"/>
      <c r="F16" s="236" t="s">
        <v>173</v>
      </c>
      <c r="G16" s="237" t="s">
        <v>135</v>
      </c>
      <c r="H16" s="225"/>
      <c r="I16" s="2"/>
      <c r="J16" s="2"/>
      <c r="K16" s="2"/>
    </row>
    <row r="17" spans="1:11" ht="15">
      <c r="A17" s="238"/>
      <c r="B17" s="239"/>
      <c r="C17" s="240" t="s">
        <v>24</v>
      </c>
      <c r="D17" s="240" t="s">
        <v>24</v>
      </c>
      <c r="E17" s="239"/>
      <c r="F17" s="240" t="s">
        <v>24</v>
      </c>
      <c r="G17" s="241" t="s">
        <v>24</v>
      </c>
      <c r="I17" s="11"/>
      <c r="J17" s="2"/>
      <c r="K17" s="11"/>
    </row>
    <row r="18" spans="1:9" ht="15">
      <c r="A18" s="242"/>
      <c r="B18" s="243"/>
      <c r="C18" s="244"/>
      <c r="D18" s="244"/>
      <c r="E18" s="245"/>
      <c r="F18" s="246"/>
      <c r="G18" s="246"/>
      <c r="I18" s="141"/>
    </row>
    <row r="19" spans="1:9" ht="15">
      <c r="A19" s="35"/>
      <c r="B19" s="247"/>
      <c r="C19" s="30"/>
      <c r="D19" s="31"/>
      <c r="E19" s="31"/>
      <c r="F19" s="32"/>
      <c r="G19" s="32"/>
      <c r="I19" s="141"/>
    </row>
    <row r="20" spans="1:11" ht="15.75" thickBot="1">
      <c r="A20" s="232" t="s">
        <v>57</v>
      </c>
      <c r="B20" s="248"/>
      <c r="C20" s="267">
        <v>2280</v>
      </c>
      <c r="D20" s="212">
        <v>2231</v>
      </c>
      <c r="E20" s="34"/>
      <c r="F20" s="267">
        <v>9489</v>
      </c>
      <c r="G20" s="257">
        <v>10987</v>
      </c>
      <c r="I20" s="38"/>
      <c r="K20" s="39"/>
    </row>
    <row r="21" spans="1:11" ht="15" thickTop="1">
      <c r="A21" s="35"/>
      <c r="B21" s="249"/>
      <c r="C21" s="91"/>
      <c r="D21" s="140"/>
      <c r="E21" s="34"/>
      <c r="F21" s="33"/>
      <c r="G21" s="91"/>
      <c r="I21" s="38"/>
      <c r="K21" s="39"/>
    </row>
    <row r="22" spans="1:11" ht="15">
      <c r="A22" s="232" t="s">
        <v>198</v>
      </c>
      <c r="B22" s="249"/>
      <c r="C22" s="91">
        <v>-528</v>
      </c>
      <c r="D22" s="273">
        <v>-170</v>
      </c>
      <c r="E22" s="274"/>
      <c r="F22" s="91">
        <v>-1159</v>
      </c>
      <c r="G22" s="91">
        <v>1039</v>
      </c>
      <c r="I22" s="38"/>
      <c r="K22" s="39"/>
    </row>
    <row r="23" spans="1:11" ht="15">
      <c r="A23" s="232"/>
      <c r="B23" s="249"/>
      <c r="C23" s="33"/>
      <c r="D23" s="38"/>
      <c r="E23" s="34"/>
      <c r="F23" s="33"/>
      <c r="G23" s="91"/>
      <c r="I23" s="38"/>
      <c r="K23" s="39"/>
    </row>
    <row r="24" spans="1:11" ht="14.25">
      <c r="A24" s="35" t="s">
        <v>142</v>
      </c>
      <c r="B24" s="249"/>
      <c r="C24" s="91">
        <v>83</v>
      </c>
      <c r="D24" s="140">
        <v>63</v>
      </c>
      <c r="E24" s="34"/>
      <c r="F24" s="91">
        <v>256</v>
      </c>
      <c r="G24" s="91">
        <v>299</v>
      </c>
      <c r="I24" s="38"/>
      <c r="K24" s="39"/>
    </row>
    <row r="25" spans="1:11" ht="15">
      <c r="A25" s="232"/>
      <c r="B25" s="249"/>
      <c r="C25" s="33"/>
      <c r="D25" s="38"/>
      <c r="E25" s="34"/>
      <c r="F25" s="33"/>
      <c r="G25" s="91"/>
      <c r="I25" s="38"/>
      <c r="K25" s="39"/>
    </row>
    <row r="26" spans="1:11" ht="14.25">
      <c r="A26" s="35" t="s">
        <v>58</v>
      </c>
      <c r="B26" s="36"/>
      <c r="C26" s="91">
        <v>-341</v>
      </c>
      <c r="D26" s="140">
        <v>-1965</v>
      </c>
      <c r="E26" s="37"/>
      <c r="F26" s="91">
        <v>-787</v>
      </c>
      <c r="G26" s="91">
        <v>-3380</v>
      </c>
      <c r="I26" s="38"/>
      <c r="K26" s="39"/>
    </row>
    <row r="27" spans="1:11" ht="15">
      <c r="A27" s="232"/>
      <c r="B27" s="249"/>
      <c r="C27" s="33"/>
      <c r="D27" s="38"/>
      <c r="E27" s="34"/>
      <c r="F27" s="33"/>
      <c r="G27" s="91"/>
      <c r="I27" s="38"/>
      <c r="K27" s="39"/>
    </row>
    <row r="28" spans="1:11" ht="14.25">
      <c r="A28" s="35" t="s">
        <v>59</v>
      </c>
      <c r="B28" s="249"/>
      <c r="C28" s="92">
        <v>-2</v>
      </c>
      <c r="D28" s="40">
        <v>-3</v>
      </c>
      <c r="E28" s="34"/>
      <c r="F28" s="92">
        <v>-10</v>
      </c>
      <c r="G28" s="92">
        <v>-11</v>
      </c>
      <c r="I28" s="38"/>
      <c r="K28" s="39"/>
    </row>
    <row r="29" spans="1:11" ht="14.25">
      <c r="A29" s="35"/>
      <c r="B29" s="249"/>
      <c r="C29" s="91"/>
      <c r="D29" s="140"/>
      <c r="E29" s="34"/>
      <c r="F29" s="33"/>
      <c r="G29" s="91"/>
      <c r="I29" s="38"/>
      <c r="K29" s="39"/>
    </row>
    <row r="30" spans="1:11" ht="15">
      <c r="A30" s="232" t="s">
        <v>194</v>
      </c>
      <c r="B30" s="248"/>
      <c r="C30" s="91">
        <f>SUM(C22:C29)</f>
        <v>-788</v>
      </c>
      <c r="D30" s="140">
        <f>SUM(D22:D29)</f>
        <v>-2075</v>
      </c>
      <c r="E30" s="34"/>
      <c r="F30" s="91">
        <f>SUM(F22:F29)</f>
        <v>-1700</v>
      </c>
      <c r="G30" s="91">
        <f>SUM(G22:G29)</f>
        <v>-2053</v>
      </c>
      <c r="I30" s="38"/>
      <c r="K30" s="39"/>
    </row>
    <row r="31" spans="1:11" ht="14.25">
      <c r="A31" s="35"/>
      <c r="B31" s="36"/>
      <c r="C31" s="91"/>
      <c r="D31" s="140"/>
      <c r="E31" s="37"/>
      <c r="F31" s="33"/>
      <c r="G31" s="91"/>
      <c r="I31" s="38"/>
      <c r="K31" s="39"/>
    </row>
    <row r="32" spans="1:11" ht="15">
      <c r="A32" s="35" t="s">
        <v>60</v>
      </c>
      <c r="B32" s="248"/>
      <c r="C32" s="92">
        <v>-11</v>
      </c>
      <c r="D32" s="40">
        <v>0</v>
      </c>
      <c r="E32" s="33"/>
      <c r="F32" s="92">
        <v>-95</v>
      </c>
      <c r="G32" s="258">
        <v>-5</v>
      </c>
      <c r="H32" s="42"/>
      <c r="K32" s="39"/>
    </row>
    <row r="33" spans="1:11" ht="15">
      <c r="A33" s="35"/>
      <c r="B33" s="248"/>
      <c r="C33" s="91"/>
      <c r="D33" s="140"/>
      <c r="E33" s="33"/>
      <c r="F33" s="91"/>
      <c r="G33" s="259"/>
      <c r="H33" s="42"/>
      <c r="K33" s="39"/>
    </row>
    <row r="34" spans="1:11" ht="15">
      <c r="A34" s="232" t="s">
        <v>195</v>
      </c>
      <c r="B34" s="248"/>
      <c r="C34" s="91"/>
      <c r="D34" s="140"/>
      <c r="E34" s="33"/>
      <c r="F34" s="33"/>
      <c r="G34" s="91"/>
      <c r="I34" s="38"/>
      <c r="K34" s="39"/>
    </row>
    <row r="35" spans="1:11" ht="15">
      <c r="A35" s="232" t="s">
        <v>196</v>
      </c>
      <c r="B35" s="248"/>
      <c r="C35" s="91"/>
      <c r="D35" s="140"/>
      <c r="E35" s="33"/>
      <c r="F35" s="33"/>
      <c r="G35" s="91"/>
      <c r="I35" s="38"/>
      <c r="K35" s="39"/>
    </row>
    <row r="36" spans="1:11" ht="15.75" thickBot="1">
      <c r="A36" s="232" t="s">
        <v>154</v>
      </c>
      <c r="B36" s="248"/>
      <c r="C36" s="257">
        <f>SUM(C30:C34)</f>
        <v>-799</v>
      </c>
      <c r="D36" s="212">
        <f>SUM(D30:D34)</f>
        <v>-2075</v>
      </c>
      <c r="E36" s="274"/>
      <c r="F36" s="257">
        <f>SUM(F30:F34)</f>
        <v>-1795</v>
      </c>
      <c r="G36" s="257">
        <f>SUM(G30:G34)</f>
        <v>-2058</v>
      </c>
      <c r="I36" s="38"/>
      <c r="K36" s="39"/>
    </row>
    <row r="37" spans="1:11" ht="15" thickTop="1">
      <c r="A37" s="35"/>
      <c r="B37" s="36"/>
      <c r="C37" s="91"/>
      <c r="D37" s="140"/>
      <c r="E37" s="37"/>
      <c r="F37" s="33"/>
      <c r="G37" s="91"/>
      <c r="I37" s="38"/>
      <c r="K37" s="39"/>
    </row>
    <row r="38" spans="1:11" ht="12.75">
      <c r="A38" s="219"/>
      <c r="B38" s="32"/>
      <c r="C38" s="44"/>
      <c r="D38" s="141"/>
      <c r="E38" s="44"/>
      <c r="F38" s="44"/>
      <c r="G38" s="44"/>
      <c r="I38" s="141"/>
      <c r="K38" s="39"/>
    </row>
    <row r="39" spans="1:11" ht="15">
      <c r="A39" s="232" t="s">
        <v>139</v>
      </c>
      <c r="B39" s="32"/>
      <c r="C39" s="172">
        <f>(C36/132352)*100</f>
        <v>-0.6036931818181818</v>
      </c>
      <c r="D39" s="269">
        <f>(D36/132352)*100</f>
        <v>-1.5677889264990328</v>
      </c>
      <c r="E39" s="44"/>
      <c r="F39" s="194">
        <f>(F36/132352)*100</f>
        <v>-1.3562318665377175</v>
      </c>
      <c r="G39" s="271">
        <f>(G36/132352)*100</f>
        <v>-1.5549443907156673</v>
      </c>
      <c r="H39" s="45"/>
      <c r="I39" s="188"/>
      <c r="K39" s="39"/>
    </row>
    <row r="40" spans="1:11" ht="15.75" thickBot="1">
      <c r="A40" s="232" t="s">
        <v>197</v>
      </c>
      <c r="B40" s="250"/>
      <c r="C40" s="173">
        <f>(C36/132352)*100</f>
        <v>-0.6036931818181818</v>
      </c>
      <c r="D40" s="270">
        <f>(D36/132352)*100</f>
        <v>-1.5677889264990328</v>
      </c>
      <c r="E40" s="43"/>
      <c r="F40" s="189">
        <f>(F36/132352)*100</f>
        <v>-1.3562318665377175</v>
      </c>
      <c r="G40" s="272">
        <f>(G36/132352)*100</f>
        <v>-1.5549443907156673</v>
      </c>
      <c r="I40" s="251"/>
      <c r="K40" s="39"/>
    </row>
    <row r="41" spans="1:9" ht="15" thickTop="1">
      <c r="A41" s="238"/>
      <c r="B41" s="252"/>
      <c r="C41" s="177"/>
      <c r="D41" s="176"/>
      <c r="E41" s="46"/>
      <c r="F41" s="175"/>
      <c r="G41" s="175"/>
      <c r="I41" s="141"/>
    </row>
    <row r="42" spans="1:9" ht="14.25">
      <c r="A42" s="35"/>
      <c r="B42" s="184"/>
      <c r="C42" s="183"/>
      <c r="D42" s="183"/>
      <c r="E42" s="184"/>
      <c r="F42" s="185"/>
      <c r="G42" s="186"/>
      <c r="I42" s="141"/>
    </row>
    <row r="43" spans="1:7" s="2" customFormat="1" ht="14.25">
      <c r="A43" s="297" t="s">
        <v>148</v>
      </c>
      <c r="B43" s="298"/>
      <c r="C43" s="298"/>
      <c r="D43" s="298"/>
      <c r="E43" s="298"/>
      <c r="F43" s="298"/>
      <c r="G43" s="299"/>
    </row>
    <row r="44" spans="1:7" ht="12.75">
      <c r="A44" s="300"/>
      <c r="B44" s="301"/>
      <c r="C44" s="301"/>
      <c r="D44" s="301"/>
      <c r="E44" s="301"/>
      <c r="F44" s="301"/>
      <c r="G44" s="302"/>
    </row>
    <row r="47" ht="12.75">
      <c r="D47" s="254"/>
    </row>
    <row r="48" ht="12.75">
      <c r="D48" s="39"/>
    </row>
    <row r="49" ht="12.75">
      <c r="D49" s="255"/>
    </row>
  </sheetData>
  <mergeCells count="8">
    <mergeCell ref="A8:G8"/>
    <mergeCell ref="C12:D12"/>
    <mergeCell ref="F12:G12"/>
    <mergeCell ref="A43:G44"/>
    <mergeCell ref="A3:G3"/>
    <mergeCell ref="A4:G4"/>
    <mergeCell ref="A5:G5"/>
    <mergeCell ref="A7:G7"/>
  </mergeCells>
  <printOptions/>
  <pageMargins left="0.75" right="0.75" top="1" bottom="1" header="0.5" footer="0.5"/>
  <pageSetup fitToHeight="1" fitToWidth="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G79"/>
  <sheetViews>
    <sheetView zoomScale="60" zoomScaleNormal="60" workbookViewId="0" topLeftCell="A1">
      <selection activeCell="C21" sqref="C21"/>
    </sheetView>
  </sheetViews>
  <sheetFormatPr defaultColWidth="9.140625" defaultRowHeight="12.75"/>
  <cols>
    <col min="1" max="1" width="5.421875" style="47" customWidth="1"/>
    <col min="2" max="2" width="60.8515625" style="47" customWidth="1"/>
    <col min="3" max="3" width="18.140625" style="47" customWidth="1"/>
    <col min="4" max="4" width="17.421875" style="47" customWidth="1"/>
    <col min="5" max="5" width="9.57421875" style="47" customWidth="1"/>
    <col min="6" max="16384" width="9.140625" style="47" customWidth="1"/>
  </cols>
  <sheetData>
    <row r="1" spans="1:7" ht="15">
      <c r="A1" s="128"/>
      <c r="B1" s="129"/>
      <c r="C1" s="129"/>
      <c r="D1" s="129"/>
      <c r="E1" s="129"/>
      <c r="F1" s="129"/>
      <c r="G1" s="130"/>
    </row>
    <row r="2" spans="1:7" ht="15.75" customHeight="1">
      <c r="A2" s="279" t="s">
        <v>127</v>
      </c>
      <c r="B2" s="280"/>
      <c r="C2" s="280"/>
      <c r="D2" s="280"/>
      <c r="E2" s="280"/>
      <c r="F2" s="64"/>
      <c r="G2" s="115"/>
    </row>
    <row r="3" spans="1:7" ht="15.75" customHeight="1">
      <c r="A3" s="281" t="s">
        <v>61</v>
      </c>
      <c r="B3" s="313"/>
      <c r="C3" s="313"/>
      <c r="D3" s="313"/>
      <c r="E3" s="313"/>
      <c r="F3" s="64"/>
      <c r="G3" s="115"/>
    </row>
    <row r="4" spans="1:7" ht="15.75" customHeight="1">
      <c r="A4" s="281" t="s">
        <v>15</v>
      </c>
      <c r="B4" s="313"/>
      <c r="C4" s="313"/>
      <c r="D4" s="313"/>
      <c r="E4" s="313"/>
      <c r="F4" s="64"/>
      <c r="G4" s="115"/>
    </row>
    <row r="5" spans="1:7" ht="15.75" customHeight="1">
      <c r="A5" s="132"/>
      <c r="B5" s="76"/>
      <c r="C5" s="76"/>
      <c r="D5" s="76"/>
      <c r="E5" s="76"/>
      <c r="F5" s="64"/>
      <c r="G5" s="115"/>
    </row>
    <row r="6" spans="1:7" ht="15.75">
      <c r="A6" s="292" t="s">
        <v>62</v>
      </c>
      <c r="B6" s="293"/>
      <c r="C6" s="293"/>
      <c r="D6" s="293"/>
      <c r="E6" s="293"/>
      <c r="F6" s="64"/>
      <c r="G6" s="115"/>
    </row>
    <row r="7" spans="1:7" ht="18" customHeight="1">
      <c r="A7" s="292" t="s">
        <v>180</v>
      </c>
      <c r="B7" s="293"/>
      <c r="C7" s="293"/>
      <c r="D7" s="293"/>
      <c r="E7" s="293"/>
      <c r="F7" s="64"/>
      <c r="G7" s="115"/>
    </row>
    <row r="8" spans="1:7" ht="15" customHeight="1">
      <c r="A8" s="133"/>
      <c r="B8" s="134"/>
      <c r="C8" s="134"/>
      <c r="D8" s="64"/>
      <c r="E8" s="64"/>
      <c r="F8" s="64"/>
      <c r="G8" s="115"/>
    </row>
    <row r="9" spans="1:7" ht="15" customHeight="1">
      <c r="A9" s="135"/>
      <c r="B9" s="136"/>
      <c r="C9" s="49" t="s">
        <v>21</v>
      </c>
      <c r="D9" s="49" t="s">
        <v>63</v>
      </c>
      <c r="E9" s="64"/>
      <c r="F9" s="64"/>
      <c r="G9" s="115"/>
    </row>
    <row r="10" spans="1:7" ht="15" customHeight="1">
      <c r="A10" s="135"/>
      <c r="B10" s="136"/>
      <c r="C10" s="49" t="s">
        <v>181</v>
      </c>
      <c r="D10" s="49" t="s">
        <v>181</v>
      </c>
      <c r="E10" s="64"/>
      <c r="F10" s="64"/>
      <c r="G10" s="115"/>
    </row>
    <row r="11" spans="1:7" ht="15" customHeight="1">
      <c r="A11" s="135"/>
      <c r="B11" s="136"/>
      <c r="C11" s="49" t="s">
        <v>64</v>
      </c>
      <c r="D11" s="49" t="s">
        <v>64</v>
      </c>
      <c r="E11" s="64"/>
      <c r="F11" s="64"/>
      <c r="G11" s="115"/>
    </row>
    <row r="12" spans="1:7" ht="21.75" customHeight="1">
      <c r="A12" s="135"/>
      <c r="B12" s="136"/>
      <c r="C12" s="49" t="s">
        <v>173</v>
      </c>
      <c r="D12" s="49" t="s">
        <v>135</v>
      </c>
      <c r="E12" s="64"/>
      <c r="F12" s="64"/>
      <c r="G12" s="115"/>
    </row>
    <row r="13" spans="1:7" ht="15.75" customHeight="1">
      <c r="A13" s="135"/>
      <c r="B13" s="136"/>
      <c r="C13" s="50" t="s">
        <v>65</v>
      </c>
      <c r="D13" s="50" t="s">
        <v>65</v>
      </c>
      <c r="E13" s="64"/>
      <c r="F13" s="64"/>
      <c r="G13" s="115"/>
    </row>
    <row r="14" spans="1:7" ht="15.75" customHeight="1">
      <c r="A14" s="135"/>
      <c r="B14" s="136"/>
      <c r="C14" s="49"/>
      <c r="D14" s="64"/>
      <c r="E14" s="64"/>
      <c r="F14" s="64"/>
      <c r="G14" s="115"/>
    </row>
    <row r="15" spans="1:7" ht="15.75">
      <c r="A15" s="137" t="s">
        <v>169</v>
      </c>
      <c r="B15" s="136"/>
      <c r="C15" s="138">
        <v>-415</v>
      </c>
      <c r="D15" s="138">
        <v>1572</v>
      </c>
      <c r="E15" s="64"/>
      <c r="F15" s="64"/>
      <c r="G15" s="115"/>
    </row>
    <row r="16" spans="1:7" ht="15.75">
      <c r="A16" s="137"/>
      <c r="B16" s="136"/>
      <c r="C16" s="138"/>
      <c r="D16" s="138"/>
      <c r="E16" s="64"/>
      <c r="F16" s="64"/>
      <c r="G16" s="115"/>
    </row>
    <row r="17" spans="1:7" ht="15.75">
      <c r="A17" s="137" t="s">
        <v>170</v>
      </c>
      <c r="B17" s="136"/>
      <c r="C17" s="138">
        <v>-2928</v>
      </c>
      <c r="D17" s="138">
        <v>-5350</v>
      </c>
      <c r="E17" s="64"/>
      <c r="F17" s="64"/>
      <c r="G17" s="115"/>
    </row>
    <row r="18" spans="1:7" ht="15.75">
      <c r="A18" s="137"/>
      <c r="B18" s="136"/>
      <c r="C18" s="138"/>
      <c r="D18" s="138"/>
      <c r="E18" s="64"/>
      <c r="F18" s="64"/>
      <c r="G18" s="115"/>
    </row>
    <row r="19" spans="1:7" ht="15.75">
      <c r="A19" s="137" t="s">
        <v>171</v>
      </c>
      <c r="B19" s="136"/>
      <c r="C19" s="138">
        <v>-37</v>
      </c>
      <c r="D19" s="138">
        <v>-44</v>
      </c>
      <c r="E19" s="64"/>
      <c r="F19" s="64"/>
      <c r="G19" s="115"/>
    </row>
    <row r="20" spans="1:7" ht="15.75">
      <c r="A20" s="137"/>
      <c r="B20" s="136"/>
      <c r="C20" s="51"/>
      <c r="D20" s="51"/>
      <c r="E20" s="64"/>
      <c r="F20" s="64"/>
      <c r="G20" s="115"/>
    </row>
    <row r="21" spans="1:7" ht="15.75">
      <c r="A21" s="137"/>
      <c r="B21" s="136"/>
      <c r="C21" s="77"/>
      <c r="D21" s="77"/>
      <c r="E21" s="64"/>
      <c r="F21" s="64"/>
      <c r="G21" s="115"/>
    </row>
    <row r="22" spans="1:7" ht="15.75">
      <c r="A22" s="137" t="s">
        <v>129</v>
      </c>
      <c r="B22" s="136"/>
      <c r="C22" s="139">
        <f>SUM(C15:C21)</f>
        <v>-3380</v>
      </c>
      <c r="D22" s="139">
        <f>SUM(D15:D21)</f>
        <v>-3822</v>
      </c>
      <c r="E22" s="64"/>
      <c r="F22" s="64"/>
      <c r="G22" s="115"/>
    </row>
    <row r="23" spans="1:7" ht="15.75">
      <c r="A23" s="137"/>
      <c r="B23" s="136"/>
      <c r="C23" s="77"/>
      <c r="D23" s="77"/>
      <c r="E23" s="64"/>
      <c r="F23" s="64"/>
      <c r="G23" s="115"/>
    </row>
    <row r="24" spans="1:7" ht="15.75">
      <c r="A24" s="137" t="s">
        <v>189</v>
      </c>
      <c r="B24" s="136"/>
      <c r="C24" s="138">
        <v>9201</v>
      </c>
      <c r="D24" s="138">
        <v>13023</v>
      </c>
      <c r="E24" s="64"/>
      <c r="F24" s="64"/>
      <c r="G24" s="115"/>
    </row>
    <row r="25" spans="1:7" ht="15.75">
      <c r="A25" s="137"/>
      <c r="B25" s="136"/>
      <c r="C25" s="77"/>
      <c r="D25" s="77"/>
      <c r="E25" s="64"/>
      <c r="F25" s="64"/>
      <c r="G25" s="115"/>
    </row>
    <row r="26" spans="1:7" ht="16.5" thickBot="1">
      <c r="A26" s="137" t="s">
        <v>190</v>
      </c>
      <c r="B26" s="136"/>
      <c r="C26" s="52">
        <f>SUM(C22:C25)</f>
        <v>5821</v>
      </c>
      <c r="D26" s="52">
        <f>SUM(D22:D25)</f>
        <v>9201</v>
      </c>
      <c r="E26" s="64"/>
      <c r="F26" s="64"/>
      <c r="G26" s="115"/>
    </row>
    <row r="27" spans="1:7" ht="16.5" thickTop="1">
      <c r="A27" s="137"/>
      <c r="B27" s="136"/>
      <c r="C27" s="178"/>
      <c r="D27" s="178"/>
      <c r="E27" s="64"/>
      <c r="F27" s="64"/>
      <c r="G27" s="115"/>
    </row>
    <row r="28" spans="1:7" ht="15.75">
      <c r="A28" s="137"/>
      <c r="B28" s="136"/>
      <c r="C28" s="138"/>
      <c r="D28" s="138"/>
      <c r="E28" s="64"/>
      <c r="F28" s="64"/>
      <c r="G28" s="115"/>
    </row>
    <row r="29" spans="1:7" ht="15.75">
      <c r="A29" s="137"/>
      <c r="B29" s="136"/>
      <c r="C29" s="64"/>
      <c r="D29" s="138"/>
      <c r="E29" s="64"/>
      <c r="F29" s="64"/>
      <c r="G29" s="115"/>
    </row>
    <row r="30" spans="1:7" ht="15" customHeight="1">
      <c r="A30" s="297" t="s">
        <v>150</v>
      </c>
      <c r="B30" s="298"/>
      <c r="C30" s="298"/>
      <c r="D30" s="298"/>
      <c r="E30" s="298"/>
      <c r="F30" s="298"/>
      <c r="G30" s="299"/>
    </row>
    <row r="31" spans="1:7" ht="15">
      <c r="A31" s="276"/>
      <c r="B31" s="277"/>
      <c r="C31" s="277"/>
      <c r="D31" s="277"/>
      <c r="E31" s="277"/>
      <c r="F31" s="277"/>
      <c r="G31" s="278"/>
    </row>
    <row r="32" spans="1:3" ht="15">
      <c r="A32" s="53"/>
      <c r="B32" s="53"/>
      <c r="C32" s="53"/>
    </row>
    <row r="33" spans="1:3" ht="15">
      <c r="A33" s="53"/>
      <c r="B33" s="53"/>
      <c r="C33" s="53"/>
    </row>
    <row r="34" spans="1:3" ht="15">
      <c r="A34" s="53"/>
      <c r="B34" s="53"/>
      <c r="C34" s="53"/>
    </row>
    <row r="35" spans="1:3" ht="15">
      <c r="A35" s="53"/>
      <c r="B35" s="53"/>
      <c r="C35" s="53"/>
    </row>
    <row r="36" spans="1:3" ht="15">
      <c r="A36" s="53"/>
      <c r="B36" s="53"/>
      <c r="C36" s="53"/>
    </row>
    <row r="37" spans="1:3" ht="15">
      <c r="A37" s="53"/>
      <c r="B37" s="53"/>
      <c r="C37" s="53"/>
    </row>
    <row r="38" spans="1:3" ht="15">
      <c r="A38" s="53"/>
      <c r="B38" s="53"/>
      <c r="C38" s="53"/>
    </row>
    <row r="39" spans="1:3" ht="15">
      <c r="A39" s="53"/>
      <c r="B39" s="53"/>
      <c r="C39" s="53"/>
    </row>
    <row r="40" spans="1:3" ht="15">
      <c r="A40" s="53"/>
      <c r="B40" s="53"/>
      <c r="C40" s="53"/>
    </row>
    <row r="41" spans="1:3" ht="15">
      <c r="A41" s="53"/>
      <c r="B41" s="53"/>
      <c r="C41" s="53"/>
    </row>
    <row r="42" spans="1:3" ht="15">
      <c r="A42" s="53"/>
      <c r="B42" s="53"/>
      <c r="C42" s="53"/>
    </row>
    <row r="43" spans="1:3" ht="15">
      <c r="A43" s="53"/>
      <c r="B43" s="53"/>
      <c r="C43" s="53"/>
    </row>
    <row r="44" spans="1:3" ht="15">
      <c r="A44" s="53"/>
      <c r="B44" s="53"/>
      <c r="C44" s="53"/>
    </row>
    <row r="45" spans="1:3" ht="15">
      <c r="A45" s="53"/>
      <c r="B45" s="53"/>
      <c r="C45" s="53"/>
    </row>
    <row r="46" spans="1:3" ht="15">
      <c r="A46" s="53"/>
      <c r="B46" s="53"/>
      <c r="C46" s="53"/>
    </row>
    <row r="47" spans="1:3" ht="15">
      <c r="A47" s="53"/>
      <c r="B47" s="53"/>
      <c r="C47" s="53"/>
    </row>
    <row r="48" spans="1:3" ht="15">
      <c r="A48" s="53"/>
      <c r="B48" s="53"/>
      <c r="C48" s="53"/>
    </row>
    <row r="49" spans="1:3" ht="15">
      <c r="A49" s="53"/>
      <c r="B49" s="53"/>
      <c r="C49" s="53"/>
    </row>
    <row r="50" spans="1:3" ht="15">
      <c r="A50" s="53"/>
      <c r="B50" s="53"/>
      <c r="C50" s="53"/>
    </row>
    <row r="51" spans="1:3" ht="15">
      <c r="A51" s="53"/>
      <c r="B51" s="53"/>
      <c r="C51" s="53"/>
    </row>
    <row r="52" spans="1:3" ht="15">
      <c r="A52" s="53"/>
      <c r="B52" s="53"/>
      <c r="C52" s="53"/>
    </row>
    <row r="53" spans="1:3" ht="15">
      <c r="A53" s="53"/>
      <c r="B53" s="53"/>
      <c r="C53" s="53"/>
    </row>
    <row r="54" spans="1:3" ht="15">
      <c r="A54" s="53"/>
      <c r="B54" s="53"/>
      <c r="C54" s="53"/>
    </row>
    <row r="55" spans="1:3" ht="15">
      <c r="A55" s="53"/>
      <c r="B55" s="53"/>
      <c r="C55" s="53"/>
    </row>
    <row r="56" spans="1:3" ht="15">
      <c r="A56" s="53"/>
      <c r="B56" s="53"/>
      <c r="C56" s="53"/>
    </row>
    <row r="57" spans="1:3" ht="15">
      <c r="A57" s="53"/>
      <c r="B57" s="53"/>
      <c r="C57" s="53"/>
    </row>
    <row r="58" spans="1:3" ht="15">
      <c r="A58" s="53"/>
      <c r="B58" s="53"/>
      <c r="C58" s="53"/>
    </row>
    <row r="59" spans="1:3" ht="15">
      <c r="A59" s="54"/>
      <c r="B59" s="54"/>
      <c r="C59" s="55"/>
    </row>
    <row r="60" spans="1:3" ht="15">
      <c r="A60" s="54"/>
      <c r="B60" s="54"/>
      <c r="C60" s="55"/>
    </row>
    <row r="61" spans="1:3" ht="15">
      <c r="A61" s="54"/>
      <c r="B61" s="54"/>
      <c r="C61" s="55"/>
    </row>
    <row r="62" spans="1:3" ht="15">
      <c r="A62" s="54"/>
      <c r="B62" s="54"/>
      <c r="C62" s="55"/>
    </row>
    <row r="63" spans="1:3" ht="15">
      <c r="A63" s="54"/>
      <c r="B63" s="54"/>
      <c r="C63" s="55"/>
    </row>
    <row r="64" spans="1:3" ht="15">
      <c r="A64" s="54"/>
      <c r="B64" s="54"/>
      <c r="C64" s="55"/>
    </row>
    <row r="65" spans="1:3" ht="15">
      <c r="A65" s="54"/>
      <c r="B65" s="54"/>
      <c r="C65" s="55"/>
    </row>
    <row r="66" spans="1:3" ht="15">
      <c r="A66" s="54"/>
      <c r="B66" s="54"/>
      <c r="C66" s="55"/>
    </row>
    <row r="67" spans="1:3" ht="15">
      <c r="A67" s="54"/>
      <c r="B67" s="54"/>
      <c r="C67" s="55"/>
    </row>
    <row r="68" spans="1:3" ht="15">
      <c r="A68" s="54"/>
      <c r="B68" s="54"/>
      <c r="C68" s="55"/>
    </row>
    <row r="69" spans="1:3" ht="15">
      <c r="A69" s="54"/>
      <c r="B69" s="54"/>
      <c r="C69" s="55"/>
    </row>
    <row r="70" spans="1:3" ht="15">
      <c r="A70" s="54"/>
      <c r="B70" s="54"/>
      <c r="C70" s="55"/>
    </row>
    <row r="71" spans="1:3" ht="15">
      <c r="A71" s="54"/>
      <c r="B71" s="54"/>
      <c r="C71" s="55"/>
    </row>
    <row r="72" spans="1:3" ht="15">
      <c r="A72" s="54"/>
      <c r="B72" s="54"/>
      <c r="C72" s="55"/>
    </row>
    <row r="73" spans="1:3" ht="15">
      <c r="A73" s="54"/>
      <c r="B73" s="54"/>
      <c r="C73" s="55"/>
    </row>
    <row r="74" spans="1:3" ht="15">
      <c r="A74" s="54"/>
      <c r="B74" s="54"/>
      <c r="C74" s="55"/>
    </row>
    <row r="75" spans="1:3" ht="15">
      <c r="A75" s="54"/>
      <c r="B75" s="54"/>
      <c r="C75" s="55"/>
    </row>
    <row r="76" spans="1:3" ht="15">
      <c r="A76" s="54"/>
      <c r="B76" s="54"/>
      <c r="C76" s="55"/>
    </row>
    <row r="77" spans="1:3" ht="15">
      <c r="A77" s="54"/>
      <c r="B77" s="54"/>
      <c r="C77" s="55"/>
    </row>
    <row r="78" spans="1:3" ht="15">
      <c r="A78" s="54"/>
      <c r="B78" s="54"/>
      <c r="C78" s="55"/>
    </row>
    <row r="79" spans="1:3" ht="15">
      <c r="A79" s="54"/>
      <c r="B79" s="54"/>
      <c r="C79" s="55"/>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zoomScale="60" zoomScaleNormal="60" workbookViewId="0" topLeftCell="A7">
      <selection activeCell="Q28" sqref="Q28"/>
    </sheetView>
  </sheetViews>
  <sheetFormatPr defaultColWidth="9.140625" defaultRowHeight="12.75"/>
  <cols>
    <col min="1" max="1" width="44.57421875" style="47" customWidth="1"/>
    <col min="2" max="2" width="15.28125" style="47" customWidth="1"/>
    <col min="3" max="3" width="0.9921875" style="47" customWidth="1"/>
    <col min="4" max="4" width="15.421875" style="47" customWidth="1"/>
    <col min="5" max="5" width="1.28515625" style="47" customWidth="1"/>
    <col min="6" max="6" width="14.8515625" style="47" customWidth="1"/>
    <col min="7" max="7" width="1.28515625" style="47" customWidth="1"/>
    <col min="8" max="8" width="14.8515625" style="47" hidden="1" customWidth="1"/>
    <col min="9" max="9" width="1.1484375" style="47" hidden="1" customWidth="1"/>
    <col min="10" max="10" width="15.140625" style="47" customWidth="1"/>
    <col min="11" max="11" width="1.28515625" style="47" customWidth="1"/>
    <col min="12" max="12" width="18.421875" style="47" bestFit="1" customWidth="1"/>
    <col min="13" max="13" width="0.9921875" style="47" customWidth="1"/>
    <col min="14" max="14" width="15.57421875" style="47" customWidth="1"/>
    <col min="15" max="15" width="10.7109375" style="47" bestFit="1" customWidth="1"/>
    <col min="16" max="16384" width="9.140625" style="47" customWidth="1"/>
  </cols>
  <sheetData>
    <row r="1" spans="1:14" s="2" customFormat="1" ht="14.25">
      <c r="A1" s="94"/>
      <c r="B1" s="95"/>
      <c r="C1" s="95"/>
      <c r="D1" s="95"/>
      <c r="E1" s="95"/>
      <c r="F1" s="95"/>
      <c r="G1" s="95"/>
      <c r="H1" s="95"/>
      <c r="I1" s="95"/>
      <c r="J1" s="95"/>
      <c r="K1" s="95"/>
      <c r="L1" s="95"/>
      <c r="M1" s="95"/>
      <c r="N1" s="96"/>
    </row>
    <row r="2" spans="1:14" s="1" customFormat="1" ht="18">
      <c r="A2" s="303" t="s">
        <v>127</v>
      </c>
      <c r="B2" s="304"/>
      <c r="C2" s="304"/>
      <c r="D2" s="304"/>
      <c r="E2" s="304"/>
      <c r="F2" s="304"/>
      <c r="G2" s="304"/>
      <c r="H2" s="304"/>
      <c r="I2" s="304"/>
      <c r="J2" s="304"/>
      <c r="K2" s="304"/>
      <c r="L2" s="304"/>
      <c r="M2" s="304"/>
      <c r="N2" s="305"/>
    </row>
    <row r="3" spans="1:14" s="1" customFormat="1" ht="14.25">
      <c r="A3" s="306" t="s">
        <v>14</v>
      </c>
      <c r="B3" s="307"/>
      <c r="C3" s="307"/>
      <c r="D3" s="307"/>
      <c r="E3" s="307"/>
      <c r="F3" s="307"/>
      <c r="G3" s="307"/>
      <c r="H3" s="307"/>
      <c r="I3" s="307"/>
      <c r="J3" s="307"/>
      <c r="K3" s="307"/>
      <c r="L3" s="307"/>
      <c r="M3" s="307"/>
      <c r="N3" s="308"/>
    </row>
    <row r="4" spans="1:14" s="1" customFormat="1" ht="14.25">
      <c r="A4" s="309" t="s">
        <v>15</v>
      </c>
      <c r="B4" s="310"/>
      <c r="C4" s="310"/>
      <c r="D4" s="310"/>
      <c r="E4" s="310"/>
      <c r="F4" s="310"/>
      <c r="G4" s="310"/>
      <c r="H4" s="310"/>
      <c r="I4" s="310"/>
      <c r="J4" s="310"/>
      <c r="K4" s="310"/>
      <c r="L4" s="310"/>
      <c r="M4" s="310"/>
      <c r="N4" s="311"/>
    </row>
    <row r="5" spans="1:14" s="1" customFormat="1" ht="14.25">
      <c r="A5" s="93"/>
      <c r="B5" s="98"/>
      <c r="C5" s="98"/>
      <c r="D5" s="98"/>
      <c r="E5" s="98"/>
      <c r="F5" s="98"/>
      <c r="G5" s="98"/>
      <c r="H5" s="98"/>
      <c r="I5" s="98"/>
      <c r="J5" s="97"/>
      <c r="K5" s="97"/>
      <c r="L5" s="113"/>
      <c r="M5" s="113"/>
      <c r="N5" s="29"/>
    </row>
    <row r="6" spans="1:14" s="2" customFormat="1" ht="15.75">
      <c r="A6" s="294" t="s">
        <v>66</v>
      </c>
      <c r="B6" s="295"/>
      <c r="C6" s="295"/>
      <c r="D6" s="295"/>
      <c r="E6" s="295"/>
      <c r="F6" s="295"/>
      <c r="G6" s="295"/>
      <c r="H6" s="295"/>
      <c r="I6" s="295"/>
      <c r="J6" s="295"/>
      <c r="K6" s="295"/>
      <c r="L6" s="295"/>
      <c r="M6" s="295"/>
      <c r="N6" s="296"/>
    </row>
    <row r="7" spans="1:14" s="2" customFormat="1" ht="15.75">
      <c r="A7" s="294" t="s">
        <v>180</v>
      </c>
      <c r="B7" s="295"/>
      <c r="C7" s="295"/>
      <c r="D7" s="295"/>
      <c r="E7" s="295"/>
      <c r="F7" s="295"/>
      <c r="G7" s="295"/>
      <c r="H7" s="295"/>
      <c r="I7" s="295"/>
      <c r="J7" s="295"/>
      <c r="K7" s="295"/>
      <c r="L7" s="295"/>
      <c r="M7" s="295"/>
      <c r="N7" s="296"/>
    </row>
    <row r="8" spans="1:14" ht="15">
      <c r="A8" s="114"/>
      <c r="B8" s="58"/>
      <c r="C8" s="58"/>
      <c r="D8" s="58"/>
      <c r="E8" s="58"/>
      <c r="F8" s="58"/>
      <c r="G8" s="58"/>
      <c r="H8" s="58"/>
      <c r="I8" s="58"/>
      <c r="J8" s="58"/>
      <c r="K8" s="58"/>
      <c r="L8" s="64"/>
      <c r="M8" s="64"/>
      <c r="N8" s="115"/>
    </row>
    <row r="9" spans="1:14" ht="15">
      <c r="A9" s="116"/>
      <c r="B9" s="64"/>
      <c r="C9" s="64"/>
      <c r="D9" s="64"/>
      <c r="E9" s="64"/>
      <c r="F9" s="64"/>
      <c r="G9" s="64"/>
      <c r="H9" s="64"/>
      <c r="I9" s="64"/>
      <c r="J9" s="64"/>
      <c r="K9" s="64"/>
      <c r="L9" s="64"/>
      <c r="M9" s="64"/>
      <c r="N9" s="115"/>
    </row>
    <row r="10" spans="1:14" ht="15.75">
      <c r="A10" s="114"/>
      <c r="B10" s="57"/>
      <c r="C10" s="57"/>
      <c r="D10" s="314" t="s">
        <v>41</v>
      </c>
      <c r="E10" s="314"/>
      <c r="F10" s="314"/>
      <c r="G10" s="314"/>
      <c r="H10" s="314"/>
      <c r="I10" s="314"/>
      <c r="J10" s="314"/>
      <c r="K10" s="314"/>
      <c r="L10" s="314"/>
      <c r="M10" s="56"/>
      <c r="N10" s="117"/>
    </row>
    <row r="11" spans="1:14" ht="15.75">
      <c r="A11" s="114"/>
      <c r="B11" s="58"/>
      <c r="C11" s="58"/>
      <c r="D11" s="314" t="s">
        <v>67</v>
      </c>
      <c r="E11" s="314"/>
      <c r="F11" s="314"/>
      <c r="G11" s="314"/>
      <c r="H11" s="314"/>
      <c r="I11" s="314"/>
      <c r="J11" s="314"/>
      <c r="K11" s="56"/>
      <c r="L11" s="56" t="s">
        <v>68</v>
      </c>
      <c r="M11" s="56"/>
      <c r="N11" s="117"/>
    </row>
    <row r="12" spans="1:14" ht="15.75">
      <c r="A12" s="114"/>
      <c r="B12" s="58"/>
      <c r="C12" s="58"/>
      <c r="D12" s="58"/>
      <c r="E12" s="58"/>
      <c r="F12" s="56"/>
      <c r="G12" s="56"/>
      <c r="H12" s="56" t="s">
        <v>69</v>
      </c>
      <c r="I12" s="56"/>
      <c r="J12" s="56"/>
      <c r="K12" s="56"/>
      <c r="L12" s="56"/>
      <c r="M12" s="56"/>
      <c r="N12" s="117"/>
    </row>
    <row r="13" spans="1:14" ht="15.75">
      <c r="A13" s="118" t="s">
        <v>70</v>
      </c>
      <c r="B13" s="56" t="s">
        <v>71</v>
      </c>
      <c r="C13" s="56"/>
      <c r="D13" s="56" t="s">
        <v>71</v>
      </c>
      <c r="E13" s="56"/>
      <c r="F13" s="56" t="s">
        <v>72</v>
      </c>
      <c r="G13" s="56"/>
      <c r="H13" s="56" t="s">
        <v>73</v>
      </c>
      <c r="I13" s="56"/>
      <c r="J13" s="56" t="s">
        <v>74</v>
      </c>
      <c r="K13" s="56"/>
      <c r="L13" s="56" t="s">
        <v>75</v>
      </c>
      <c r="M13" s="56"/>
      <c r="N13" s="115"/>
    </row>
    <row r="14" spans="1:14" ht="15.75">
      <c r="A14" s="114"/>
      <c r="B14" s="59" t="s">
        <v>76</v>
      </c>
      <c r="C14" s="59"/>
      <c r="D14" s="59" t="s">
        <v>77</v>
      </c>
      <c r="E14" s="56"/>
      <c r="F14" s="59" t="s">
        <v>78</v>
      </c>
      <c r="G14" s="56"/>
      <c r="H14" s="59" t="s">
        <v>79</v>
      </c>
      <c r="I14" s="56"/>
      <c r="J14" s="59" t="s">
        <v>80</v>
      </c>
      <c r="K14" s="56"/>
      <c r="L14" s="59" t="s">
        <v>81</v>
      </c>
      <c r="M14" s="56"/>
      <c r="N14" s="119" t="s">
        <v>82</v>
      </c>
    </row>
    <row r="15" spans="1:14" ht="15.75">
      <c r="A15" s="114"/>
      <c r="B15" s="56" t="s">
        <v>65</v>
      </c>
      <c r="C15" s="56"/>
      <c r="D15" s="56" t="s">
        <v>65</v>
      </c>
      <c r="E15" s="56"/>
      <c r="F15" s="56" t="s">
        <v>65</v>
      </c>
      <c r="G15" s="56"/>
      <c r="H15" s="56" t="s">
        <v>65</v>
      </c>
      <c r="I15" s="56"/>
      <c r="J15" s="56" t="s">
        <v>65</v>
      </c>
      <c r="K15" s="56"/>
      <c r="L15" s="56" t="s">
        <v>65</v>
      </c>
      <c r="M15" s="56"/>
      <c r="N15" s="120" t="s">
        <v>65</v>
      </c>
    </row>
    <row r="16" spans="1:14" ht="15.75">
      <c r="A16" s="114"/>
      <c r="B16" s="56"/>
      <c r="C16" s="56"/>
      <c r="D16" s="56"/>
      <c r="E16" s="56"/>
      <c r="F16" s="56"/>
      <c r="G16" s="56"/>
      <c r="H16" s="56"/>
      <c r="I16" s="56"/>
      <c r="J16" s="56"/>
      <c r="K16" s="56"/>
      <c r="L16" s="56"/>
      <c r="M16" s="56"/>
      <c r="N16" s="120"/>
    </row>
    <row r="17" spans="1:14" ht="15">
      <c r="A17" s="121" t="s">
        <v>145</v>
      </c>
      <c r="B17" s="63">
        <v>13235</v>
      </c>
      <c r="C17" s="63"/>
      <c r="D17" s="63">
        <v>12715</v>
      </c>
      <c r="E17" s="61"/>
      <c r="F17" s="63">
        <v>-7900</v>
      </c>
      <c r="G17" s="61"/>
      <c r="H17" s="61">
        <v>0</v>
      </c>
      <c r="I17" s="61"/>
      <c r="J17" s="62">
        <v>311</v>
      </c>
      <c r="K17" s="62"/>
      <c r="L17" s="60">
        <v>8782</v>
      </c>
      <c r="M17" s="62"/>
      <c r="N17" s="122">
        <f>SUM(B17:L17)</f>
        <v>27143</v>
      </c>
    </row>
    <row r="18" spans="1:14" ht="15">
      <c r="A18" s="121"/>
      <c r="B18" s="60"/>
      <c r="C18" s="60"/>
      <c r="D18" s="60"/>
      <c r="E18" s="61"/>
      <c r="F18" s="60"/>
      <c r="G18" s="61"/>
      <c r="H18" s="61"/>
      <c r="I18" s="61"/>
      <c r="J18" s="62"/>
      <c r="K18" s="62"/>
      <c r="L18" s="62"/>
      <c r="M18" s="62"/>
      <c r="N18" s="123"/>
    </row>
    <row r="19" spans="1:14" ht="15">
      <c r="A19" s="121" t="s">
        <v>146</v>
      </c>
      <c r="B19" s="63" t="s">
        <v>83</v>
      </c>
      <c r="C19" s="60"/>
      <c r="D19" s="60">
        <v>0</v>
      </c>
      <c r="E19" s="61"/>
      <c r="F19" s="63" t="s">
        <v>83</v>
      </c>
      <c r="G19" s="61"/>
      <c r="H19" s="61"/>
      <c r="I19" s="61"/>
      <c r="J19" s="63" t="s">
        <v>83</v>
      </c>
      <c r="K19" s="62"/>
      <c r="L19" s="63">
        <v>-2058</v>
      </c>
      <c r="M19" s="62"/>
      <c r="N19" s="122">
        <f>SUM(B19:L19)</f>
        <v>-2058</v>
      </c>
    </row>
    <row r="20" spans="1:14" ht="14.25" customHeight="1">
      <c r="A20" s="121"/>
      <c r="B20" s="65"/>
      <c r="C20" s="63"/>
      <c r="D20" s="65"/>
      <c r="E20" s="62"/>
      <c r="F20" s="66"/>
      <c r="G20" s="62"/>
      <c r="H20" s="66"/>
      <c r="I20" s="62"/>
      <c r="J20" s="66"/>
      <c r="K20" s="62"/>
      <c r="L20" s="67"/>
      <c r="M20" s="61"/>
      <c r="N20" s="124"/>
    </row>
    <row r="21" spans="1:15" ht="15.75">
      <c r="A21" s="121" t="s">
        <v>137</v>
      </c>
      <c r="B21" s="63">
        <f>SUM(B17:B20)</f>
        <v>13235</v>
      </c>
      <c r="C21" s="63"/>
      <c r="D21" s="63">
        <f>SUM(D17:D20)</f>
        <v>12715</v>
      </c>
      <c r="E21" s="62"/>
      <c r="F21" s="62">
        <f>SUM(F17:F20)</f>
        <v>-7900</v>
      </c>
      <c r="G21" s="62"/>
      <c r="H21" s="62">
        <f>SUM(H17:H20)</f>
        <v>0</v>
      </c>
      <c r="I21" s="62"/>
      <c r="J21" s="62">
        <f>SUM(J17:J20)</f>
        <v>311</v>
      </c>
      <c r="K21" s="62"/>
      <c r="L21" s="62">
        <f>SUM(L17:L20)</f>
        <v>6724</v>
      </c>
      <c r="M21" s="62"/>
      <c r="N21" s="123">
        <f>SUM(N17:N20)</f>
        <v>25085</v>
      </c>
      <c r="O21" s="68"/>
    </row>
    <row r="22" spans="1:14" ht="15">
      <c r="A22" s="121"/>
      <c r="B22" s="180"/>
      <c r="C22" s="62"/>
      <c r="D22" s="180"/>
      <c r="E22" s="62"/>
      <c r="F22" s="180"/>
      <c r="G22" s="62"/>
      <c r="H22" s="62"/>
      <c r="I22" s="62"/>
      <c r="J22" s="180"/>
      <c r="K22" s="62"/>
      <c r="L22" s="180"/>
      <c r="M22" s="62"/>
      <c r="N22" s="179"/>
    </row>
    <row r="23" spans="1:14" ht="15">
      <c r="A23" s="121" t="s">
        <v>203</v>
      </c>
      <c r="B23" s="63">
        <v>0</v>
      </c>
      <c r="C23" s="63"/>
      <c r="D23" s="63">
        <v>0</v>
      </c>
      <c r="E23" s="63"/>
      <c r="F23" s="63">
        <v>0</v>
      </c>
      <c r="G23" s="63"/>
      <c r="H23" s="63">
        <v>13235</v>
      </c>
      <c r="I23" s="63">
        <v>13235</v>
      </c>
      <c r="J23" s="63">
        <v>-311</v>
      </c>
      <c r="K23" s="63"/>
      <c r="L23" s="63">
        <v>311</v>
      </c>
      <c r="M23" s="63"/>
      <c r="N23" s="63">
        <f>SUM(B23+D23+F23+J23+L23)</f>
        <v>0</v>
      </c>
    </row>
    <row r="24" spans="1:14" ht="15">
      <c r="A24" s="121"/>
      <c r="B24" s="65"/>
      <c r="C24" s="63"/>
      <c r="D24" s="65"/>
      <c r="E24" s="63"/>
      <c r="F24" s="65"/>
      <c r="G24" s="63"/>
      <c r="H24" s="63"/>
      <c r="I24" s="63"/>
      <c r="J24" s="65"/>
      <c r="K24" s="63"/>
      <c r="L24" s="65"/>
      <c r="M24" s="63"/>
      <c r="N24" s="65"/>
    </row>
    <row r="25" spans="1:14" ht="15">
      <c r="A25" s="121" t="s">
        <v>204</v>
      </c>
      <c r="B25" s="63">
        <f>SUM(B21:B24)</f>
        <v>13235</v>
      </c>
      <c r="C25" s="63"/>
      <c r="D25" s="63">
        <f>SUM(D21:D24)</f>
        <v>12715</v>
      </c>
      <c r="E25" s="63"/>
      <c r="F25" s="63">
        <f>SUM(F21:F24)</f>
        <v>-7900</v>
      </c>
      <c r="G25" s="63"/>
      <c r="H25" s="63"/>
      <c r="I25" s="63"/>
      <c r="J25" s="63">
        <f>SUM(J21:J24)</f>
        <v>0</v>
      </c>
      <c r="K25" s="63"/>
      <c r="L25" s="63">
        <f>SUM(L21:L24)</f>
        <v>7035</v>
      </c>
      <c r="M25" s="63"/>
      <c r="N25" s="63">
        <f>SUM(N21:N24)</f>
        <v>25085</v>
      </c>
    </row>
    <row r="26" spans="1:14" ht="15">
      <c r="A26" s="121"/>
      <c r="B26" s="180"/>
      <c r="C26" s="62"/>
      <c r="D26" s="180"/>
      <c r="E26" s="62"/>
      <c r="F26" s="180"/>
      <c r="G26" s="62"/>
      <c r="H26" s="62"/>
      <c r="I26" s="62"/>
      <c r="J26" s="180"/>
      <c r="K26" s="62"/>
      <c r="L26" s="180"/>
      <c r="M26" s="62"/>
      <c r="N26" s="179"/>
    </row>
    <row r="27" spans="1:14" ht="15">
      <c r="A27" s="121" t="s">
        <v>146</v>
      </c>
      <c r="B27" s="62">
        <v>0</v>
      </c>
      <c r="C27" s="62"/>
      <c r="D27" s="62">
        <v>0</v>
      </c>
      <c r="E27" s="62"/>
      <c r="F27" s="62">
        <v>0</v>
      </c>
      <c r="G27" s="62"/>
      <c r="H27" s="62"/>
      <c r="I27" s="62"/>
      <c r="J27" s="62">
        <v>0</v>
      </c>
      <c r="K27" s="62"/>
      <c r="L27" s="62">
        <f>'Unaudited PL'!F36</f>
        <v>-1795</v>
      </c>
      <c r="M27" s="62"/>
      <c r="N27" s="123">
        <f>SUM(B27:L27)</f>
        <v>-1795</v>
      </c>
    </row>
    <row r="28" spans="1:14" ht="15">
      <c r="A28" s="121"/>
      <c r="B28" s="66"/>
      <c r="C28" s="62"/>
      <c r="D28" s="66"/>
      <c r="E28" s="62"/>
      <c r="F28" s="66"/>
      <c r="G28" s="62"/>
      <c r="H28" s="62"/>
      <c r="I28" s="62"/>
      <c r="J28" s="66"/>
      <c r="K28" s="62"/>
      <c r="L28" s="66"/>
      <c r="M28" s="62"/>
      <c r="N28" s="125"/>
    </row>
    <row r="29" spans="1:14" ht="15">
      <c r="A29" s="121"/>
      <c r="B29" s="62"/>
      <c r="C29" s="62"/>
      <c r="D29" s="62"/>
      <c r="E29" s="62"/>
      <c r="F29" s="62"/>
      <c r="G29" s="62"/>
      <c r="H29" s="62"/>
      <c r="I29" s="62"/>
      <c r="J29" s="62"/>
      <c r="K29" s="62"/>
      <c r="L29" s="62"/>
      <c r="M29" s="62"/>
      <c r="N29" s="123"/>
    </row>
    <row r="30" spans="1:14" ht="15.75" thickBot="1">
      <c r="A30" s="121" t="s">
        <v>175</v>
      </c>
      <c r="B30" s="69">
        <f>SUM(B25:B28)</f>
        <v>13235</v>
      </c>
      <c r="C30" s="62">
        <f aca="true" t="shared" si="0" ref="C30:M30">SUM(C21:C28)</f>
        <v>0</v>
      </c>
      <c r="D30" s="69">
        <f>SUM(D25:D28)</f>
        <v>12715</v>
      </c>
      <c r="E30" s="62">
        <f t="shared" si="0"/>
        <v>0</v>
      </c>
      <c r="F30" s="69">
        <f>SUM(F25:F28)</f>
        <v>-7900</v>
      </c>
      <c r="G30" s="62">
        <f t="shared" si="0"/>
        <v>0</v>
      </c>
      <c r="H30" s="69">
        <f t="shared" si="0"/>
        <v>13235</v>
      </c>
      <c r="I30" s="69">
        <f t="shared" si="0"/>
        <v>13235</v>
      </c>
      <c r="J30" s="69">
        <f>SUM(J25:J28)</f>
        <v>0</v>
      </c>
      <c r="K30" s="62">
        <f t="shared" si="0"/>
        <v>0</v>
      </c>
      <c r="L30" s="69">
        <f>SUM(L25:L28)</f>
        <v>5240</v>
      </c>
      <c r="M30" s="62">
        <f t="shared" si="0"/>
        <v>0</v>
      </c>
      <c r="N30" s="69">
        <f>SUM(N25:N28)</f>
        <v>23290</v>
      </c>
    </row>
    <row r="31" spans="1:15" ht="15.75" thickTop="1">
      <c r="A31" s="116"/>
      <c r="B31" s="174"/>
      <c r="C31" s="58"/>
      <c r="D31" s="174"/>
      <c r="E31" s="58"/>
      <c r="F31" s="174"/>
      <c r="G31" s="58"/>
      <c r="H31" s="58"/>
      <c r="I31" s="58"/>
      <c r="J31" s="174"/>
      <c r="K31" s="58"/>
      <c r="L31" s="174"/>
      <c r="M31" s="58"/>
      <c r="N31" s="179"/>
      <c r="O31" s="70"/>
    </row>
    <row r="32" spans="1:15" ht="15">
      <c r="A32" s="116"/>
      <c r="B32" s="174"/>
      <c r="C32" s="58"/>
      <c r="D32" s="174"/>
      <c r="E32" s="58"/>
      <c r="F32" s="174"/>
      <c r="G32" s="58"/>
      <c r="H32" s="58"/>
      <c r="I32" s="58"/>
      <c r="J32" s="174"/>
      <c r="K32" s="58"/>
      <c r="L32" s="174"/>
      <c r="M32" s="58"/>
      <c r="N32" s="179"/>
      <c r="O32" s="70"/>
    </row>
    <row r="33" spans="1:14" ht="15">
      <c r="A33" s="127"/>
      <c r="B33" s="64"/>
      <c r="C33" s="64"/>
      <c r="D33" s="64"/>
      <c r="E33" s="64"/>
      <c r="F33" s="64"/>
      <c r="G33" s="64"/>
      <c r="H33" s="64"/>
      <c r="I33" s="64"/>
      <c r="J33" s="64"/>
      <c r="K33" s="64"/>
      <c r="L33" s="64"/>
      <c r="M33" s="64"/>
      <c r="N33" s="115"/>
    </row>
    <row r="34" spans="1:16" ht="15">
      <c r="A34" s="121" t="s">
        <v>163</v>
      </c>
      <c r="B34" s="63">
        <v>13235</v>
      </c>
      <c r="C34" s="63"/>
      <c r="D34" s="63">
        <v>12715</v>
      </c>
      <c r="E34" s="61"/>
      <c r="F34" s="63">
        <v>-7900</v>
      </c>
      <c r="G34" s="61"/>
      <c r="H34" s="61">
        <v>0</v>
      </c>
      <c r="I34" s="61"/>
      <c r="J34" s="62">
        <v>311</v>
      </c>
      <c r="K34" s="62"/>
      <c r="L34" s="60">
        <v>6550</v>
      </c>
      <c r="M34" s="62"/>
      <c r="N34" s="122">
        <f>SUM(B34:L34)</f>
        <v>24911</v>
      </c>
      <c r="P34" s="70"/>
    </row>
    <row r="35" spans="1:14" ht="15">
      <c r="A35" s="121"/>
      <c r="B35" s="60"/>
      <c r="C35" s="60"/>
      <c r="D35" s="60"/>
      <c r="E35" s="61"/>
      <c r="F35" s="60"/>
      <c r="G35" s="61"/>
      <c r="H35" s="61"/>
      <c r="I35" s="61"/>
      <c r="J35" s="62"/>
      <c r="K35" s="62"/>
      <c r="L35" s="62"/>
      <c r="M35" s="62"/>
      <c r="N35" s="123"/>
    </row>
    <row r="36" spans="1:14" ht="15" customHeight="1">
      <c r="A36" s="121" t="s">
        <v>164</v>
      </c>
      <c r="B36" s="63" t="s">
        <v>83</v>
      </c>
      <c r="C36" s="60"/>
      <c r="D36" s="60">
        <v>0</v>
      </c>
      <c r="E36" s="61"/>
      <c r="F36" s="63" t="s">
        <v>83</v>
      </c>
      <c r="G36" s="61"/>
      <c r="H36" s="61"/>
      <c r="I36" s="61"/>
      <c r="J36" s="63" t="s">
        <v>83</v>
      </c>
      <c r="K36" s="62"/>
      <c r="L36" s="63">
        <v>2232</v>
      </c>
      <c r="M36" s="62"/>
      <c r="N36" s="122">
        <f>SUM(B36:L36)</f>
        <v>2232</v>
      </c>
    </row>
    <row r="37" spans="1:14" ht="15">
      <c r="A37" s="121"/>
      <c r="B37" s="65"/>
      <c r="C37" s="63"/>
      <c r="D37" s="65"/>
      <c r="E37" s="62"/>
      <c r="F37" s="66"/>
      <c r="G37" s="62"/>
      <c r="H37" s="66"/>
      <c r="I37" s="62"/>
      <c r="J37" s="66"/>
      <c r="K37" s="62"/>
      <c r="L37" s="67"/>
      <c r="M37" s="61"/>
      <c r="N37" s="124"/>
    </row>
    <row r="38" spans="1:14" ht="15">
      <c r="A38" s="121" t="s">
        <v>168</v>
      </c>
      <c r="B38" s="63">
        <f>SUM(B34:B37)</f>
        <v>13235</v>
      </c>
      <c r="C38" s="63"/>
      <c r="D38" s="63">
        <f>SUM(D34:D37)</f>
        <v>12715</v>
      </c>
      <c r="E38" s="62"/>
      <c r="F38" s="62">
        <f>SUM(F34:F37)</f>
        <v>-7900</v>
      </c>
      <c r="G38" s="62"/>
      <c r="H38" s="62">
        <f>SUM(H34:H37)</f>
        <v>0</v>
      </c>
      <c r="I38" s="62"/>
      <c r="J38" s="62">
        <f>SUM(J34:J37)</f>
        <v>311</v>
      </c>
      <c r="K38" s="62"/>
      <c r="L38" s="62">
        <f>SUM(L34:L37)</f>
        <v>8782</v>
      </c>
      <c r="M38" s="62"/>
      <c r="N38" s="123">
        <f>SUM(N34:N37)</f>
        <v>27143</v>
      </c>
    </row>
    <row r="39" spans="1:14" ht="15">
      <c r="A39" s="121"/>
      <c r="B39" s="180"/>
      <c r="C39" s="62"/>
      <c r="D39" s="180"/>
      <c r="E39" s="62"/>
      <c r="F39" s="180"/>
      <c r="G39" s="62"/>
      <c r="H39" s="62"/>
      <c r="I39" s="62"/>
      <c r="J39" s="180"/>
      <c r="K39" s="62"/>
      <c r="L39" s="180"/>
      <c r="M39" s="62"/>
      <c r="N39" s="179"/>
    </row>
    <row r="40" spans="1:14" ht="15">
      <c r="A40" s="121" t="s">
        <v>164</v>
      </c>
      <c r="B40" s="62">
        <v>0</v>
      </c>
      <c r="C40" s="62"/>
      <c r="D40" s="62">
        <v>0</v>
      </c>
      <c r="E40" s="62"/>
      <c r="F40" s="62">
        <v>0</v>
      </c>
      <c r="G40" s="62"/>
      <c r="H40" s="62"/>
      <c r="I40" s="62"/>
      <c r="J40" s="62">
        <v>0</v>
      </c>
      <c r="K40" s="62"/>
      <c r="L40" s="62">
        <f>'Unaudited PL'!G36</f>
        <v>-2058</v>
      </c>
      <c r="M40" s="62"/>
      <c r="N40" s="123">
        <f>SUM(B40:L40)</f>
        <v>-2058</v>
      </c>
    </row>
    <row r="41" spans="1:14" ht="15">
      <c r="A41" s="121"/>
      <c r="B41" s="66"/>
      <c r="C41" s="62"/>
      <c r="D41" s="66"/>
      <c r="E41" s="62"/>
      <c r="F41" s="66"/>
      <c r="G41" s="62"/>
      <c r="H41" s="62"/>
      <c r="I41" s="62"/>
      <c r="J41" s="66"/>
      <c r="K41" s="62"/>
      <c r="L41" s="66"/>
      <c r="M41" s="62"/>
      <c r="N41" s="125"/>
    </row>
    <row r="42" spans="1:14" ht="15">
      <c r="A42" s="121"/>
      <c r="B42" s="62"/>
      <c r="C42" s="62"/>
      <c r="D42" s="62"/>
      <c r="E42" s="62"/>
      <c r="F42" s="62"/>
      <c r="G42" s="62"/>
      <c r="H42" s="62"/>
      <c r="I42" s="62"/>
      <c r="J42" s="62"/>
      <c r="K42" s="62"/>
      <c r="L42" s="62"/>
      <c r="M42" s="62"/>
      <c r="N42" s="123"/>
    </row>
    <row r="43" spans="1:14" ht="15.75" thickBot="1">
      <c r="A43" s="121" t="s">
        <v>137</v>
      </c>
      <c r="B43" s="69">
        <f aca="true" t="shared" si="1" ref="B43:M43">SUM(B38:B42)</f>
        <v>13235</v>
      </c>
      <c r="C43" s="62">
        <f t="shared" si="1"/>
        <v>0</v>
      </c>
      <c r="D43" s="69">
        <f t="shared" si="1"/>
        <v>12715</v>
      </c>
      <c r="E43" s="62">
        <f t="shared" si="1"/>
        <v>0</v>
      </c>
      <c r="F43" s="69">
        <f t="shared" si="1"/>
        <v>-7900</v>
      </c>
      <c r="G43" s="62">
        <f t="shared" si="1"/>
        <v>0</v>
      </c>
      <c r="H43" s="69">
        <f t="shared" si="1"/>
        <v>0</v>
      </c>
      <c r="I43" s="69">
        <f t="shared" si="1"/>
        <v>0</v>
      </c>
      <c r="J43" s="69">
        <f t="shared" si="1"/>
        <v>311</v>
      </c>
      <c r="K43" s="62">
        <f t="shared" si="1"/>
        <v>0</v>
      </c>
      <c r="L43" s="69">
        <f t="shared" si="1"/>
        <v>6724</v>
      </c>
      <c r="M43" s="62">
        <f t="shared" si="1"/>
        <v>0</v>
      </c>
      <c r="N43" s="126">
        <f>SUM(N38:N42)</f>
        <v>25085</v>
      </c>
    </row>
    <row r="44" spans="1:14" ht="15.75" thickTop="1">
      <c r="A44" s="116"/>
      <c r="B44" s="64"/>
      <c r="C44" s="64"/>
      <c r="D44" s="64"/>
      <c r="E44" s="64"/>
      <c r="F44" s="64"/>
      <c r="G44" s="64"/>
      <c r="H44" s="64"/>
      <c r="I44" s="64"/>
      <c r="J44" s="64"/>
      <c r="K44" s="64"/>
      <c r="L44" s="192"/>
      <c r="M44" s="64"/>
      <c r="N44" s="115"/>
    </row>
    <row r="45" spans="1:14" ht="15">
      <c r="A45" s="116"/>
      <c r="B45" s="64"/>
      <c r="C45" s="64"/>
      <c r="D45" s="64"/>
      <c r="E45" s="64"/>
      <c r="F45" s="64"/>
      <c r="G45" s="64"/>
      <c r="H45" s="64"/>
      <c r="I45" s="64"/>
      <c r="J45" s="64"/>
      <c r="K45" s="64"/>
      <c r="L45" s="64"/>
      <c r="M45" s="64"/>
      <c r="N45" s="115"/>
    </row>
    <row r="46" spans="1:14" ht="15">
      <c r="A46" s="116"/>
      <c r="B46" s="64"/>
      <c r="C46" s="64"/>
      <c r="D46" s="64"/>
      <c r="E46" s="64"/>
      <c r="F46" s="64"/>
      <c r="G46" s="64"/>
      <c r="H46" s="64"/>
      <c r="I46" s="64"/>
      <c r="J46" s="64"/>
      <c r="K46" s="64"/>
      <c r="L46" s="64"/>
      <c r="M46" s="64"/>
      <c r="N46" s="115"/>
    </row>
    <row r="47" spans="1:14" ht="15">
      <c r="A47" s="297" t="s">
        <v>159</v>
      </c>
      <c r="B47" s="298"/>
      <c r="C47" s="298"/>
      <c r="D47" s="298"/>
      <c r="E47" s="298"/>
      <c r="F47" s="298"/>
      <c r="G47" s="298"/>
      <c r="H47" s="315"/>
      <c r="I47" s="315"/>
      <c r="J47" s="315"/>
      <c r="K47" s="315"/>
      <c r="L47" s="315"/>
      <c r="M47" s="315"/>
      <c r="N47" s="316"/>
    </row>
    <row r="48" spans="1:14" ht="15">
      <c r="A48" s="276"/>
      <c r="B48" s="277"/>
      <c r="C48" s="277"/>
      <c r="D48" s="277"/>
      <c r="E48" s="277"/>
      <c r="F48" s="277"/>
      <c r="G48" s="277"/>
      <c r="H48" s="317"/>
      <c r="I48" s="317"/>
      <c r="J48" s="317"/>
      <c r="K48" s="317"/>
      <c r="L48" s="317"/>
      <c r="M48" s="317"/>
      <c r="N48" s="318"/>
    </row>
  </sheetData>
  <mergeCells count="8">
    <mergeCell ref="A7:N7"/>
    <mergeCell ref="D10:L10"/>
    <mergeCell ref="D11:J11"/>
    <mergeCell ref="A47:N48"/>
    <mergeCell ref="A2:N2"/>
    <mergeCell ref="A3:N3"/>
    <mergeCell ref="A4:N4"/>
    <mergeCell ref="A6:N6"/>
  </mergeCells>
  <printOptions/>
  <pageMargins left="0.75" right="0.75" top="1" bottom="1" header="0.5" footer="0.5"/>
  <pageSetup fitToHeight="1" fitToWidth="1" horizontalDpi="300" verticalDpi="300" orientation="portrait" scale="64" r:id="rId1"/>
</worksheet>
</file>

<file path=xl/worksheets/sheet5.xml><?xml version="1.0" encoding="utf-8"?>
<worksheet xmlns="http://schemas.openxmlformats.org/spreadsheetml/2006/main" xmlns:r="http://schemas.openxmlformats.org/officeDocument/2006/relationships">
  <dimension ref="A1:O294"/>
  <sheetViews>
    <sheetView tabSelected="1" view="pageBreakPreview" zoomScaleSheetLayoutView="100" workbookViewId="0" topLeftCell="A14">
      <selection activeCell="B25" sqref="B25:N25"/>
    </sheetView>
  </sheetViews>
  <sheetFormatPr defaultColWidth="9.140625" defaultRowHeight="12.75"/>
  <cols>
    <col min="1" max="1" width="6.140625" style="64" customWidth="1"/>
    <col min="2" max="2" width="5.8515625" style="47" customWidth="1"/>
    <col min="3" max="3" width="3.8515625" style="47" customWidth="1"/>
    <col min="4" max="4" width="17.421875" style="47" customWidth="1"/>
    <col min="5" max="5" width="1.28515625" style="47" customWidth="1"/>
    <col min="6" max="6" width="11.7109375" style="47" customWidth="1"/>
    <col min="7" max="7" width="0.9921875" style="47" customWidth="1"/>
    <col min="8" max="8" width="19.421875" style="47" customWidth="1"/>
    <col min="9" max="9" width="2.8515625" style="47" customWidth="1"/>
    <col min="10" max="10" width="14.28125" style="47" customWidth="1"/>
    <col min="11" max="11" width="2.28125" style="47" customWidth="1"/>
    <col min="12" max="12" width="15.8515625" style="47" customWidth="1"/>
    <col min="13" max="13" width="2.8515625" style="47" customWidth="1"/>
    <col min="14" max="14" width="18.8515625" style="47" customWidth="1"/>
    <col min="15" max="16384" width="9.140625" style="47" customWidth="1"/>
  </cols>
  <sheetData>
    <row r="1" spans="1:15" s="2" customFormat="1" ht="15" thickBot="1">
      <c r="A1" s="23"/>
      <c r="B1" s="23"/>
      <c r="C1" s="23"/>
      <c r="D1" s="23"/>
      <c r="E1" s="23"/>
      <c r="F1" s="23"/>
      <c r="G1" s="23"/>
      <c r="H1" s="23"/>
      <c r="I1" s="23"/>
      <c r="J1" s="23"/>
      <c r="K1" s="23"/>
      <c r="L1" s="23"/>
      <c r="M1" s="23"/>
      <c r="N1" s="95"/>
      <c r="O1" s="23"/>
    </row>
    <row r="2" spans="1:15" s="1" customFormat="1" ht="18">
      <c r="A2" s="322" t="s">
        <v>127</v>
      </c>
      <c r="B2" s="323"/>
      <c r="C2" s="323"/>
      <c r="D2" s="323"/>
      <c r="E2" s="323"/>
      <c r="F2" s="323"/>
      <c r="G2" s="323"/>
      <c r="H2" s="323"/>
      <c r="I2" s="323"/>
      <c r="J2" s="323"/>
      <c r="K2" s="323"/>
      <c r="L2" s="323"/>
      <c r="M2" s="323"/>
      <c r="N2" s="324"/>
      <c r="O2" s="113"/>
    </row>
    <row r="3" spans="1:15" s="1" customFormat="1" ht="14.25">
      <c r="A3" s="325" t="s">
        <v>14</v>
      </c>
      <c r="B3" s="307"/>
      <c r="C3" s="307"/>
      <c r="D3" s="307"/>
      <c r="E3" s="307"/>
      <c r="F3" s="307"/>
      <c r="G3" s="307"/>
      <c r="H3" s="307"/>
      <c r="I3" s="307"/>
      <c r="J3" s="307"/>
      <c r="K3" s="307"/>
      <c r="L3" s="307"/>
      <c r="M3" s="307"/>
      <c r="N3" s="326"/>
      <c r="O3" s="113"/>
    </row>
    <row r="4" spans="1:15" s="1" customFormat="1" ht="14.25" customHeight="1">
      <c r="A4" s="327" t="s">
        <v>15</v>
      </c>
      <c r="B4" s="310"/>
      <c r="C4" s="310"/>
      <c r="D4" s="310"/>
      <c r="E4" s="310"/>
      <c r="F4" s="310"/>
      <c r="G4" s="310"/>
      <c r="H4" s="310"/>
      <c r="I4" s="310"/>
      <c r="J4" s="310"/>
      <c r="K4" s="310"/>
      <c r="L4" s="310"/>
      <c r="M4" s="310"/>
      <c r="N4" s="328"/>
      <c r="O4" s="113"/>
    </row>
    <row r="5" spans="1:15" s="1" customFormat="1" ht="14.25">
      <c r="A5" s="197"/>
      <c r="B5" s="98"/>
      <c r="C5" s="98"/>
      <c r="D5" s="98"/>
      <c r="E5" s="98"/>
      <c r="F5" s="98"/>
      <c r="G5" s="98"/>
      <c r="H5" s="97"/>
      <c r="I5" s="97"/>
      <c r="J5" s="113"/>
      <c r="K5" s="113"/>
      <c r="L5" s="113"/>
      <c r="M5" s="113"/>
      <c r="N5" s="207"/>
      <c r="O5" s="113"/>
    </row>
    <row r="6" spans="1:15" ht="15.75">
      <c r="A6" s="329" t="s">
        <v>84</v>
      </c>
      <c r="B6" s="330"/>
      <c r="C6" s="330"/>
      <c r="D6" s="330"/>
      <c r="E6" s="330"/>
      <c r="F6" s="330"/>
      <c r="G6" s="330"/>
      <c r="H6" s="330"/>
      <c r="I6" s="330"/>
      <c r="J6" s="330"/>
      <c r="K6" s="330"/>
      <c r="L6" s="330"/>
      <c r="M6" s="330"/>
      <c r="N6" s="331"/>
      <c r="O6" s="64"/>
    </row>
    <row r="7" spans="1:15" s="2" customFormat="1" ht="15.75">
      <c r="A7" s="319" t="s">
        <v>176</v>
      </c>
      <c r="B7" s="295"/>
      <c r="C7" s="295"/>
      <c r="D7" s="295"/>
      <c r="E7" s="295"/>
      <c r="F7" s="295"/>
      <c r="G7" s="295"/>
      <c r="H7" s="295"/>
      <c r="I7" s="295"/>
      <c r="J7" s="295"/>
      <c r="K7" s="295"/>
      <c r="L7" s="295"/>
      <c r="M7" s="295"/>
      <c r="N7" s="320"/>
      <c r="O7" s="23"/>
    </row>
    <row r="8" spans="1:15" ht="15.75" thickBot="1">
      <c r="A8" s="208"/>
      <c r="B8" s="209"/>
      <c r="C8" s="209"/>
      <c r="D8" s="209"/>
      <c r="E8" s="209"/>
      <c r="F8" s="209"/>
      <c r="G8" s="209"/>
      <c r="H8" s="209"/>
      <c r="I8" s="209"/>
      <c r="J8" s="210"/>
      <c r="K8" s="210"/>
      <c r="L8" s="210"/>
      <c r="M8" s="210"/>
      <c r="N8" s="211"/>
      <c r="O8" s="64"/>
    </row>
    <row r="9" spans="1:15" ht="15">
      <c r="A9" s="58"/>
      <c r="B9" s="58"/>
      <c r="C9" s="58"/>
      <c r="D9" s="58"/>
      <c r="E9" s="58"/>
      <c r="F9" s="58"/>
      <c r="G9" s="58"/>
      <c r="H9" s="58"/>
      <c r="I9" s="58"/>
      <c r="J9" s="64"/>
      <c r="K9" s="64"/>
      <c r="L9" s="64"/>
      <c r="M9" s="64"/>
      <c r="N9" s="64"/>
      <c r="O9" s="64"/>
    </row>
    <row r="10" spans="1:15" ht="15.75">
      <c r="A10" s="205">
        <v>1</v>
      </c>
      <c r="B10" s="334" t="s">
        <v>134</v>
      </c>
      <c r="C10" s="334"/>
      <c r="D10" s="334"/>
      <c r="E10" s="334"/>
      <c r="F10" s="334"/>
      <c r="G10" s="334"/>
      <c r="H10" s="334"/>
      <c r="I10" s="334"/>
      <c r="J10" s="334"/>
      <c r="K10" s="334"/>
      <c r="L10" s="334"/>
      <c r="M10" s="334"/>
      <c r="N10" s="64"/>
      <c r="O10" s="64"/>
    </row>
    <row r="11" spans="1:15" ht="13.5" customHeight="1">
      <c r="A11" s="142"/>
      <c r="B11" s="142"/>
      <c r="C11" s="142"/>
      <c r="D11" s="335"/>
      <c r="E11" s="335"/>
      <c r="F11" s="335"/>
      <c r="G11" s="335"/>
      <c r="H11" s="335"/>
      <c r="I11" s="335"/>
      <c r="J11" s="64"/>
      <c r="K11" s="64"/>
      <c r="L11" s="64"/>
      <c r="M11" s="64"/>
      <c r="N11" s="64"/>
      <c r="O11" s="64"/>
    </row>
    <row r="12" spans="1:15" ht="15.75">
      <c r="A12" s="72">
        <v>1.1</v>
      </c>
      <c r="B12" s="336" t="s">
        <v>85</v>
      </c>
      <c r="C12" s="336"/>
      <c r="D12" s="337"/>
      <c r="E12" s="337"/>
      <c r="F12" s="337"/>
      <c r="G12" s="337"/>
      <c r="H12" s="337"/>
      <c r="I12" s="337"/>
      <c r="J12" s="64"/>
      <c r="K12" s="64"/>
      <c r="L12" s="64"/>
      <c r="M12" s="64"/>
      <c r="N12" s="64"/>
      <c r="O12" s="64"/>
    </row>
    <row r="13" spans="1:15" ht="15.75">
      <c r="A13" s="72"/>
      <c r="B13" s="144"/>
      <c r="C13" s="144"/>
      <c r="D13" s="145"/>
      <c r="E13" s="145"/>
      <c r="F13" s="145"/>
      <c r="G13" s="145"/>
      <c r="H13" s="145"/>
      <c r="I13" s="145"/>
      <c r="J13" s="64"/>
      <c r="K13" s="64"/>
      <c r="L13" s="64"/>
      <c r="M13" s="64"/>
      <c r="N13" s="64"/>
      <c r="O13" s="64"/>
    </row>
    <row r="14" spans="1:15" ht="49.5" customHeight="1">
      <c r="A14" s="76"/>
      <c r="B14" s="338" t="s">
        <v>156</v>
      </c>
      <c r="C14" s="338"/>
      <c r="D14" s="338"/>
      <c r="E14" s="338"/>
      <c r="F14" s="338"/>
      <c r="G14" s="338"/>
      <c r="H14" s="338"/>
      <c r="I14" s="338"/>
      <c r="J14" s="338"/>
      <c r="K14" s="338"/>
      <c r="L14" s="338"/>
      <c r="M14" s="338"/>
      <c r="N14" s="338"/>
      <c r="O14" s="64"/>
    </row>
    <row r="15" spans="1:15" ht="15.75" customHeight="1">
      <c r="A15" s="76"/>
      <c r="B15"/>
      <c r="C15"/>
      <c r="D15"/>
      <c r="E15"/>
      <c r="F15"/>
      <c r="G15"/>
      <c r="H15"/>
      <c r="I15"/>
      <c r="J15"/>
      <c r="K15"/>
      <c r="L15"/>
      <c r="M15" s="64"/>
      <c r="N15" s="64"/>
      <c r="O15" s="64"/>
    </row>
    <row r="16" spans="1:15" ht="15.75" customHeight="1">
      <c r="A16" s="76"/>
      <c r="B16" s="338" t="s">
        <v>86</v>
      </c>
      <c r="C16" s="338"/>
      <c r="D16" s="338"/>
      <c r="E16" s="338"/>
      <c r="F16" s="338"/>
      <c r="G16" s="338"/>
      <c r="H16" s="338"/>
      <c r="I16" s="338"/>
      <c r="J16" s="338"/>
      <c r="K16" s="338"/>
      <c r="L16" s="338"/>
      <c r="M16" s="338"/>
      <c r="N16" s="338"/>
      <c r="O16" s="64"/>
    </row>
    <row r="17" spans="1:15" ht="15.75" customHeight="1">
      <c r="A17" s="76"/>
      <c r="B17" s="338"/>
      <c r="C17" s="338"/>
      <c r="D17" s="338"/>
      <c r="E17" s="338"/>
      <c r="F17" s="338"/>
      <c r="G17" s="338"/>
      <c r="H17" s="338"/>
      <c r="I17" s="338"/>
      <c r="J17" s="338"/>
      <c r="K17" s="338"/>
      <c r="L17" s="338"/>
      <c r="M17" s="338"/>
      <c r="N17" s="338"/>
      <c r="O17" s="64"/>
    </row>
    <row r="18" spans="1:15" ht="15" customHeight="1">
      <c r="A18" s="76"/>
      <c r="B18" s="112"/>
      <c r="C18" s="146"/>
      <c r="D18" s="146"/>
      <c r="E18" s="146"/>
      <c r="F18" s="146"/>
      <c r="G18" s="146"/>
      <c r="H18" s="146"/>
      <c r="I18" s="146"/>
      <c r="J18" s="146"/>
      <c r="K18" s="146"/>
      <c r="L18" s="146"/>
      <c r="M18" s="64"/>
      <c r="N18" s="64"/>
      <c r="O18" s="64"/>
    </row>
    <row r="19" spans="1:15" ht="31.5" customHeight="1">
      <c r="A19" s="76"/>
      <c r="B19" s="338" t="s">
        <v>157</v>
      </c>
      <c r="C19" s="338"/>
      <c r="D19" s="338"/>
      <c r="E19" s="338"/>
      <c r="F19" s="338"/>
      <c r="G19" s="338"/>
      <c r="H19" s="338"/>
      <c r="I19" s="338"/>
      <c r="J19" s="338"/>
      <c r="K19" s="338"/>
      <c r="L19" s="338"/>
      <c r="M19" s="338"/>
      <c r="N19" s="338"/>
      <c r="O19" s="64"/>
    </row>
    <row r="20" spans="1:15" ht="15.75">
      <c r="A20" s="72"/>
      <c r="B20" s="338"/>
      <c r="C20" s="338"/>
      <c r="D20" s="338"/>
      <c r="E20" s="338"/>
      <c r="F20" s="338"/>
      <c r="G20" s="338"/>
      <c r="H20" s="338"/>
      <c r="I20" s="338"/>
      <c r="J20" s="338"/>
      <c r="K20" s="338"/>
      <c r="L20" s="338"/>
      <c r="M20" s="338"/>
      <c r="N20" s="338"/>
      <c r="O20" s="64"/>
    </row>
    <row r="21" spans="1:15" ht="15.75" customHeight="1" hidden="1">
      <c r="A21" s="72"/>
      <c r="B21" s="338"/>
      <c r="C21" s="338"/>
      <c r="D21" s="338"/>
      <c r="E21" s="338"/>
      <c r="F21" s="338"/>
      <c r="G21" s="338"/>
      <c r="H21" s="338"/>
      <c r="I21" s="338"/>
      <c r="J21" s="338"/>
      <c r="K21" s="338"/>
      <c r="L21" s="338"/>
      <c r="M21" s="338"/>
      <c r="N21" s="338"/>
      <c r="O21" s="64"/>
    </row>
    <row r="22" spans="1:15" ht="65.25" customHeight="1" hidden="1">
      <c r="A22" s="72"/>
      <c r="B22" s="338"/>
      <c r="C22" s="338"/>
      <c r="D22" s="338"/>
      <c r="E22" s="338"/>
      <c r="F22" s="338"/>
      <c r="G22" s="338"/>
      <c r="H22" s="338"/>
      <c r="I22" s="338"/>
      <c r="J22" s="338"/>
      <c r="K22" s="338"/>
      <c r="L22" s="338"/>
      <c r="M22" s="338"/>
      <c r="N22" s="338"/>
      <c r="O22" s="64"/>
    </row>
    <row r="23" spans="1:15" ht="44.25" customHeight="1">
      <c r="A23" s="72"/>
      <c r="B23" s="338"/>
      <c r="C23" s="338"/>
      <c r="D23" s="338"/>
      <c r="E23" s="338"/>
      <c r="F23" s="338"/>
      <c r="G23" s="338"/>
      <c r="H23" s="338"/>
      <c r="I23" s="338"/>
      <c r="J23" s="338"/>
      <c r="K23" s="338"/>
      <c r="L23" s="338"/>
      <c r="M23" s="338"/>
      <c r="N23" s="338"/>
      <c r="O23" s="64"/>
    </row>
    <row r="24" spans="1:15" ht="18.75" customHeight="1">
      <c r="A24" s="72"/>
      <c r="B24" s="275"/>
      <c r="C24" s="275"/>
      <c r="D24" s="275"/>
      <c r="E24" s="275"/>
      <c r="F24" s="275"/>
      <c r="G24" s="275"/>
      <c r="H24" s="275"/>
      <c r="I24" s="275"/>
      <c r="J24" s="275"/>
      <c r="K24" s="275"/>
      <c r="L24" s="275"/>
      <c r="M24" s="275"/>
      <c r="N24" s="275"/>
      <c r="O24" s="64"/>
    </row>
    <row r="25" spans="1:15" ht="94.5" customHeight="1">
      <c r="A25" s="72"/>
      <c r="B25" s="338" t="s">
        <v>205</v>
      </c>
      <c r="C25" s="338"/>
      <c r="D25" s="338"/>
      <c r="E25" s="338"/>
      <c r="F25" s="338"/>
      <c r="G25" s="338"/>
      <c r="H25" s="338"/>
      <c r="I25" s="338"/>
      <c r="J25" s="338"/>
      <c r="K25" s="338"/>
      <c r="L25" s="338"/>
      <c r="M25" s="338"/>
      <c r="N25" s="338"/>
      <c r="O25" s="64"/>
    </row>
    <row r="26" spans="1:15" ht="15.75">
      <c r="A26" s="72"/>
      <c r="B26" s="131"/>
      <c r="C26" s="131"/>
      <c r="D26" s="131"/>
      <c r="E26" s="131"/>
      <c r="F26" s="131"/>
      <c r="G26" s="131"/>
      <c r="H26" s="131"/>
      <c r="I26" s="131"/>
      <c r="J26" s="64"/>
      <c r="K26" s="64"/>
      <c r="L26" s="64"/>
      <c r="M26" s="64"/>
      <c r="N26" s="64"/>
      <c r="O26" s="64"/>
    </row>
    <row r="27" spans="1:15" ht="15.75" customHeight="1">
      <c r="A27" s="72">
        <v>1.2</v>
      </c>
      <c r="B27" s="336" t="s">
        <v>87</v>
      </c>
      <c r="C27" s="336"/>
      <c r="D27" s="336"/>
      <c r="E27" s="336"/>
      <c r="F27" s="336"/>
      <c r="G27" s="336"/>
      <c r="H27" s="336"/>
      <c r="I27" s="336"/>
      <c r="J27" s="64"/>
      <c r="K27" s="64"/>
      <c r="L27" s="64"/>
      <c r="M27" s="64"/>
      <c r="N27" s="64"/>
      <c r="O27" s="64"/>
    </row>
    <row r="28" spans="1:15" ht="15.75">
      <c r="A28" s="72"/>
      <c r="B28" s="144"/>
      <c r="C28" s="144"/>
      <c r="D28" s="144"/>
      <c r="E28" s="144"/>
      <c r="F28" s="144"/>
      <c r="G28" s="144"/>
      <c r="H28" s="144"/>
      <c r="I28" s="144"/>
      <c r="J28" s="64"/>
      <c r="K28" s="64"/>
      <c r="L28" s="64"/>
      <c r="M28" s="64"/>
      <c r="N28" s="64"/>
      <c r="O28" s="64"/>
    </row>
    <row r="29" spans="1:15" ht="33.75" customHeight="1">
      <c r="A29" s="72"/>
      <c r="B29" s="333" t="s">
        <v>147</v>
      </c>
      <c r="C29" s="333"/>
      <c r="D29" s="333"/>
      <c r="E29" s="333"/>
      <c r="F29" s="333"/>
      <c r="G29" s="333"/>
      <c r="H29" s="333"/>
      <c r="I29" s="333"/>
      <c r="J29" s="333"/>
      <c r="K29" s="333"/>
      <c r="L29" s="333"/>
      <c r="M29" s="333"/>
      <c r="N29" s="333"/>
      <c r="O29" s="64"/>
    </row>
    <row r="30" spans="1:15" ht="15.75">
      <c r="A30" s="72"/>
      <c r="B30" s="73"/>
      <c r="C30" s="73"/>
      <c r="D30" s="73"/>
      <c r="E30" s="73"/>
      <c r="F30" s="73"/>
      <c r="G30" s="73"/>
      <c r="H30" s="73"/>
      <c r="I30" s="73"/>
      <c r="J30" s="64"/>
      <c r="K30" s="64"/>
      <c r="L30" s="64"/>
      <c r="M30" s="64"/>
      <c r="N30" s="64"/>
      <c r="O30" s="64"/>
    </row>
    <row r="31" spans="1:15" ht="15.75">
      <c r="A31" s="72">
        <v>1.3</v>
      </c>
      <c r="B31" s="336" t="s">
        <v>88</v>
      </c>
      <c r="C31" s="336"/>
      <c r="D31" s="337"/>
      <c r="E31" s="337"/>
      <c r="F31" s="337"/>
      <c r="G31" s="337"/>
      <c r="H31" s="337"/>
      <c r="I31" s="337"/>
      <c r="J31" s="64"/>
      <c r="K31" s="64"/>
      <c r="L31" s="64"/>
      <c r="M31" s="64"/>
      <c r="N31" s="64"/>
      <c r="O31" s="64"/>
    </row>
    <row r="32" spans="1:15" ht="15.75">
      <c r="A32" s="72"/>
      <c r="B32" s="144"/>
      <c r="C32" s="144"/>
      <c r="D32" s="145"/>
      <c r="E32" s="145"/>
      <c r="F32" s="145"/>
      <c r="G32" s="145"/>
      <c r="H32" s="145"/>
      <c r="I32" s="145"/>
      <c r="J32" s="64"/>
      <c r="K32" s="64"/>
      <c r="L32" s="64"/>
      <c r="M32" s="64"/>
      <c r="N32" s="64"/>
      <c r="O32" s="64"/>
    </row>
    <row r="33" spans="1:15" ht="15.75" customHeight="1">
      <c r="A33" s="200"/>
      <c r="B33" s="335" t="s">
        <v>89</v>
      </c>
      <c r="C33" s="335"/>
      <c r="D33" s="335"/>
      <c r="E33" s="335"/>
      <c r="F33" s="335"/>
      <c r="G33" s="335"/>
      <c r="H33" s="335"/>
      <c r="I33" s="335"/>
      <c r="J33" s="335"/>
      <c r="K33" s="335"/>
      <c r="L33" s="335"/>
      <c r="M33" s="64"/>
      <c r="N33" s="64"/>
      <c r="O33" s="64"/>
    </row>
    <row r="34" spans="1:15" ht="15.75">
      <c r="A34" s="72"/>
      <c r="B34" s="76"/>
      <c r="C34" s="76"/>
      <c r="D34" s="73"/>
      <c r="E34" s="73"/>
      <c r="F34" s="73"/>
      <c r="G34" s="73"/>
      <c r="H34" s="73"/>
      <c r="I34" s="73"/>
      <c r="J34" s="64"/>
      <c r="K34" s="64"/>
      <c r="L34" s="64"/>
      <c r="M34" s="64"/>
      <c r="N34" s="64"/>
      <c r="O34" s="64"/>
    </row>
    <row r="35" spans="1:15" ht="15.75">
      <c r="A35" s="72">
        <v>1.4</v>
      </c>
      <c r="B35" s="336" t="s">
        <v>90</v>
      </c>
      <c r="C35" s="336"/>
      <c r="D35" s="337"/>
      <c r="E35" s="337"/>
      <c r="F35" s="337"/>
      <c r="G35" s="337"/>
      <c r="H35" s="337"/>
      <c r="I35" s="337"/>
      <c r="J35" s="64"/>
      <c r="K35" s="64"/>
      <c r="L35" s="64"/>
      <c r="M35" s="64"/>
      <c r="N35" s="64"/>
      <c r="O35" s="64"/>
    </row>
    <row r="36" spans="1:15" ht="15.75">
      <c r="A36" s="72"/>
      <c r="B36" s="144"/>
      <c r="C36" s="144"/>
      <c r="D36" s="145"/>
      <c r="E36" s="145"/>
      <c r="F36" s="145"/>
      <c r="G36" s="145"/>
      <c r="H36" s="145"/>
      <c r="I36" s="145"/>
      <c r="J36" s="64"/>
      <c r="K36" s="64"/>
      <c r="L36" s="64"/>
      <c r="M36" s="64"/>
      <c r="N36" s="64"/>
      <c r="O36" s="64"/>
    </row>
    <row r="37" spans="1:15" ht="33" customHeight="1">
      <c r="A37" s="200"/>
      <c r="B37" s="333" t="s">
        <v>182</v>
      </c>
      <c r="C37" s="333"/>
      <c r="D37" s="333"/>
      <c r="E37" s="333"/>
      <c r="F37" s="333"/>
      <c r="G37" s="333"/>
      <c r="H37" s="333"/>
      <c r="I37" s="333"/>
      <c r="J37" s="333"/>
      <c r="K37" s="333"/>
      <c r="L37" s="333"/>
      <c r="M37" s="333"/>
      <c r="N37" s="333"/>
      <c r="O37" s="64"/>
    </row>
    <row r="38" spans="1:15" ht="15.75">
      <c r="A38" s="72"/>
      <c r="B38" s="76"/>
      <c r="C38" s="76"/>
      <c r="D38" s="333"/>
      <c r="E38" s="333"/>
      <c r="F38" s="333"/>
      <c r="G38" s="333"/>
      <c r="H38" s="333"/>
      <c r="I38" s="333"/>
      <c r="J38" s="64"/>
      <c r="K38" s="64"/>
      <c r="L38" s="64"/>
      <c r="M38" s="64"/>
      <c r="N38" s="64"/>
      <c r="O38" s="64"/>
    </row>
    <row r="39" spans="1:15" ht="15.75">
      <c r="A39" s="72">
        <v>1.5</v>
      </c>
      <c r="B39" s="336" t="s">
        <v>91</v>
      </c>
      <c r="C39" s="336"/>
      <c r="D39" s="337"/>
      <c r="E39" s="337"/>
      <c r="F39" s="337"/>
      <c r="G39" s="337"/>
      <c r="H39" s="337"/>
      <c r="I39" s="337"/>
      <c r="J39" s="64"/>
      <c r="K39" s="64"/>
      <c r="L39" s="64"/>
      <c r="M39" s="64"/>
      <c r="N39" s="64"/>
      <c r="O39" s="64"/>
    </row>
    <row r="40" spans="1:15" ht="15.75">
      <c r="A40" s="72"/>
      <c r="B40" s="144"/>
      <c r="C40" s="144"/>
      <c r="D40" s="145"/>
      <c r="E40" s="145"/>
      <c r="F40" s="145"/>
      <c r="G40" s="145"/>
      <c r="H40" s="145"/>
      <c r="I40" s="145"/>
      <c r="J40" s="64"/>
      <c r="K40" s="64"/>
      <c r="L40" s="64"/>
      <c r="M40" s="64"/>
      <c r="N40" s="64"/>
      <c r="O40" s="64"/>
    </row>
    <row r="41" spans="1:15" ht="15.75">
      <c r="A41" s="200"/>
      <c r="B41" s="333" t="s">
        <v>183</v>
      </c>
      <c r="C41" s="333"/>
      <c r="D41" s="333"/>
      <c r="E41" s="333"/>
      <c r="F41" s="333"/>
      <c r="G41" s="333"/>
      <c r="H41" s="333"/>
      <c r="I41" s="333"/>
      <c r="J41" s="333"/>
      <c r="K41" s="333"/>
      <c r="L41" s="333"/>
      <c r="M41" s="333"/>
      <c r="N41" s="333"/>
      <c r="O41" s="64"/>
    </row>
    <row r="42" spans="1:15" ht="15.75" customHeight="1">
      <c r="A42" s="200"/>
      <c r="B42" s="143"/>
      <c r="C42" s="143"/>
      <c r="D42" s="143"/>
      <c r="E42" s="143"/>
      <c r="F42" s="143"/>
      <c r="G42" s="143"/>
      <c r="H42" s="143"/>
      <c r="I42" s="143"/>
      <c r="J42" s="64"/>
      <c r="K42" s="64"/>
      <c r="L42" s="64"/>
      <c r="M42" s="64"/>
      <c r="N42" s="64"/>
      <c r="O42" s="64"/>
    </row>
    <row r="43" spans="1:15" ht="15.75">
      <c r="A43" s="72">
        <v>1.6</v>
      </c>
      <c r="B43" s="339" t="s">
        <v>92</v>
      </c>
      <c r="C43" s="339"/>
      <c r="D43" s="337"/>
      <c r="E43" s="337"/>
      <c r="F43" s="337"/>
      <c r="G43" s="337"/>
      <c r="H43" s="337"/>
      <c r="I43" s="337"/>
      <c r="J43" s="64"/>
      <c r="K43" s="64"/>
      <c r="L43" s="64"/>
      <c r="M43" s="64"/>
      <c r="N43" s="64"/>
      <c r="O43" s="64"/>
    </row>
    <row r="44" spans="1:15" ht="15.75">
      <c r="A44" s="72"/>
      <c r="B44" s="147"/>
      <c r="C44" s="147"/>
      <c r="D44" s="145"/>
      <c r="E44" s="145"/>
      <c r="F44" s="145"/>
      <c r="G44" s="145"/>
      <c r="H44" s="145"/>
      <c r="I44" s="145"/>
      <c r="J44" s="64"/>
      <c r="K44" s="64"/>
      <c r="L44" s="64"/>
      <c r="M44" s="64"/>
      <c r="N44" s="64"/>
      <c r="O44" s="64"/>
    </row>
    <row r="45" spans="1:15" ht="14.25" customHeight="1">
      <c r="A45" s="72"/>
      <c r="B45" s="335" t="s">
        <v>184</v>
      </c>
      <c r="C45" s="335"/>
      <c r="D45" s="335"/>
      <c r="E45" s="335"/>
      <c r="F45" s="335"/>
      <c r="G45" s="335"/>
      <c r="H45" s="335"/>
      <c r="I45" s="335"/>
      <c r="J45" s="340"/>
      <c r="K45" s="340"/>
      <c r="L45" s="340"/>
      <c r="M45" s="64"/>
      <c r="N45" s="64"/>
      <c r="O45" s="64"/>
    </row>
    <row r="46" spans="1:15" ht="15.75">
      <c r="A46" s="72"/>
      <c r="B46" s="76"/>
      <c r="C46" s="76"/>
      <c r="D46" s="148"/>
      <c r="E46" s="76"/>
      <c r="F46" s="149"/>
      <c r="G46" s="76"/>
      <c r="H46" s="76"/>
      <c r="I46" s="76"/>
      <c r="J46" s="150"/>
      <c r="K46" s="149"/>
      <c r="L46" s="151"/>
      <c r="M46" s="64"/>
      <c r="N46" s="64"/>
      <c r="O46" s="64"/>
    </row>
    <row r="47" spans="1:15" ht="15.75">
      <c r="A47" s="72">
        <v>1.7</v>
      </c>
      <c r="B47" s="336" t="s">
        <v>152</v>
      </c>
      <c r="C47" s="336"/>
      <c r="D47" s="336"/>
      <c r="E47" s="336"/>
      <c r="F47" s="336"/>
      <c r="G47" s="336"/>
      <c r="H47" s="336"/>
      <c r="I47" s="336"/>
      <c r="J47" s="64"/>
      <c r="K47" s="64"/>
      <c r="L47" s="146"/>
      <c r="M47" s="64"/>
      <c r="N47" s="64"/>
      <c r="O47" s="64"/>
    </row>
    <row r="48" spans="1:15" ht="15.75">
      <c r="A48" s="72"/>
      <c r="B48" s="144"/>
      <c r="C48" s="144"/>
      <c r="D48" s="144"/>
      <c r="E48" s="144"/>
      <c r="F48" s="144"/>
      <c r="G48" s="144"/>
      <c r="H48" s="144"/>
      <c r="I48" s="144"/>
      <c r="J48" s="64"/>
      <c r="K48" s="64"/>
      <c r="L48" s="146"/>
      <c r="M48" s="64"/>
      <c r="N48" s="64"/>
      <c r="O48" s="64"/>
    </row>
    <row r="49" spans="1:15" ht="15.75" customHeight="1">
      <c r="A49" s="72"/>
      <c r="B49" s="333" t="s">
        <v>185</v>
      </c>
      <c r="C49" s="333"/>
      <c r="D49" s="333"/>
      <c r="E49" s="333"/>
      <c r="F49" s="333"/>
      <c r="G49" s="333"/>
      <c r="H49" s="333"/>
      <c r="I49" s="333"/>
      <c r="J49" s="333"/>
      <c r="K49" s="333"/>
      <c r="L49" s="333"/>
      <c r="M49" s="64"/>
      <c r="N49" s="64"/>
      <c r="O49" s="64"/>
    </row>
    <row r="50" spans="1:15" ht="15.75">
      <c r="A50" s="72"/>
      <c r="B50" s="76"/>
      <c r="C50" s="76"/>
      <c r="D50" s="73"/>
      <c r="E50" s="73"/>
      <c r="F50" s="73"/>
      <c r="G50" s="73"/>
      <c r="H50" s="73"/>
      <c r="I50" s="73"/>
      <c r="J50" s="64"/>
      <c r="K50" s="64"/>
      <c r="L50" s="64"/>
      <c r="M50" s="64"/>
      <c r="N50" s="64"/>
      <c r="O50" s="64"/>
    </row>
    <row r="51" spans="1:15" ht="15.75">
      <c r="A51" s="72">
        <v>1.8</v>
      </c>
      <c r="B51" s="336" t="s">
        <v>93</v>
      </c>
      <c r="C51" s="336"/>
      <c r="D51" s="337"/>
      <c r="E51" s="337"/>
      <c r="F51" s="337"/>
      <c r="G51" s="337"/>
      <c r="H51" s="337"/>
      <c r="I51" s="337"/>
      <c r="J51" s="64"/>
      <c r="K51" s="64"/>
      <c r="L51" s="64"/>
      <c r="M51" s="64"/>
      <c r="N51" s="64"/>
      <c r="O51" s="64"/>
    </row>
    <row r="52" spans="1:15" ht="15.75">
      <c r="A52" s="72"/>
      <c r="B52" s="144"/>
      <c r="C52" s="144"/>
      <c r="D52" s="145"/>
      <c r="E52" s="145"/>
      <c r="F52" s="145"/>
      <c r="G52" s="145"/>
      <c r="H52" s="145"/>
      <c r="I52" s="145"/>
      <c r="J52" s="64"/>
      <c r="K52" s="64"/>
      <c r="L52" s="64"/>
      <c r="M52" s="64"/>
      <c r="N52" s="64"/>
      <c r="O52" s="64"/>
    </row>
    <row r="53" spans="1:15" ht="15.75" customHeight="1">
      <c r="A53" s="72"/>
      <c r="B53" s="333" t="s">
        <v>94</v>
      </c>
      <c r="C53" s="333"/>
      <c r="D53" s="333"/>
      <c r="E53" s="333"/>
      <c r="F53" s="333"/>
      <c r="G53" s="333"/>
      <c r="H53" s="333"/>
      <c r="I53" s="333"/>
      <c r="J53" s="333"/>
      <c r="K53" s="333"/>
      <c r="L53" s="333"/>
      <c r="M53" s="333"/>
      <c r="N53" s="333"/>
      <c r="O53" s="64"/>
    </row>
    <row r="54" spans="1:15" ht="15.75">
      <c r="A54" s="72"/>
      <c r="B54" s="131"/>
      <c r="C54" s="131"/>
      <c r="D54" s="131"/>
      <c r="E54" s="131"/>
      <c r="F54" s="131"/>
      <c r="G54" s="131"/>
      <c r="H54" s="131"/>
      <c r="I54" s="131"/>
      <c r="J54" s="131"/>
      <c r="K54" s="131"/>
      <c r="L54" s="131"/>
      <c r="M54" s="64"/>
      <c r="N54" s="64"/>
      <c r="O54" s="64"/>
    </row>
    <row r="55" spans="1:15" ht="15.75">
      <c r="A55" s="72">
        <v>1.9</v>
      </c>
      <c r="B55" s="336" t="s">
        <v>95</v>
      </c>
      <c r="C55" s="336"/>
      <c r="D55" s="336"/>
      <c r="E55" s="336"/>
      <c r="F55" s="336"/>
      <c r="G55" s="336"/>
      <c r="H55" s="336"/>
      <c r="I55" s="336"/>
      <c r="J55" s="64"/>
      <c r="K55" s="64"/>
      <c r="L55" s="64"/>
      <c r="M55" s="64"/>
      <c r="N55" s="64"/>
      <c r="O55" s="64"/>
    </row>
    <row r="56" spans="1:15" ht="15.75">
      <c r="A56" s="72"/>
      <c r="B56" s="144"/>
      <c r="C56" s="144"/>
      <c r="D56" s="144"/>
      <c r="E56" s="144"/>
      <c r="F56" s="144"/>
      <c r="G56" s="144"/>
      <c r="H56" s="144"/>
      <c r="I56" s="144"/>
      <c r="J56" s="64"/>
      <c r="K56" s="64"/>
      <c r="L56" s="64"/>
      <c r="M56" s="64"/>
      <c r="N56" s="64"/>
      <c r="O56" s="64"/>
    </row>
    <row r="57" spans="1:15" ht="18.75" customHeight="1">
      <c r="A57" s="72"/>
      <c r="B57" s="341" t="s">
        <v>96</v>
      </c>
      <c r="C57" s="341"/>
      <c r="D57" s="341"/>
      <c r="E57" s="341"/>
      <c r="F57" s="341"/>
      <c r="G57" s="341"/>
      <c r="H57" s="341"/>
      <c r="I57" s="341"/>
      <c r="J57" s="341"/>
      <c r="K57" s="341"/>
      <c r="L57" s="341"/>
      <c r="M57" s="64"/>
      <c r="N57" s="64"/>
      <c r="O57" s="64"/>
    </row>
    <row r="58" spans="1:15" ht="15.75">
      <c r="A58" s="72"/>
      <c r="B58" s="76"/>
      <c r="C58" s="76"/>
      <c r="D58" s="73"/>
      <c r="E58" s="73"/>
      <c r="F58" s="73"/>
      <c r="G58" s="73"/>
      <c r="H58" s="73"/>
      <c r="I58" s="73"/>
      <c r="J58" s="64"/>
      <c r="K58" s="64"/>
      <c r="L58" s="64"/>
      <c r="M58" s="64"/>
      <c r="N58" s="64"/>
      <c r="O58" s="64"/>
    </row>
    <row r="59" spans="1:15" ht="15.75">
      <c r="A59" s="199">
        <v>1.1</v>
      </c>
      <c r="B59" s="336" t="s">
        <v>97</v>
      </c>
      <c r="C59" s="336"/>
      <c r="D59" s="336"/>
      <c r="E59" s="336"/>
      <c r="F59" s="336"/>
      <c r="G59" s="336"/>
      <c r="H59" s="336"/>
      <c r="I59" s="336"/>
      <c r="J59" s="64"/>
      <c r="K59" s="64"/>
      <c r="L59" s="64"/>
      <c r="M59" s="64"/>
      <c r="N59" s="64"/>
      <c r="O59" s="64"/>
    </row>
    <row r="60" spans="1:15" ht="15.75">
      <c r="A60" s="72"/>
      <c r="B60" s="144"/>
      <c r="C60" s="144"/>
      <c r="D60" s="144"/>
      <c r="E60" s="144"/>
      <c r="F60" s="144"/>
      <c r="G60" s="144"/>
      <c r="H60" s="144"/>
      <c r="I60" s="144"/>
      <c r="J60" s="64"/>
      <c r="K60" s="64"/>
      <c r="L60" s="64"/>
      <c r="M60" s="64"/>
      <c r="N60" s="64"/>
      <c r="O60" s="64"/>
    </row>
    <row r="61" spans="1:15" ht="38.25" customHeight="1">
      <c r="A61" s="72"/>
      <c r="B61" s="333" t="s">
        <v>98</v>
      </c>
      <c r="C61" s="333"/>
      <c r="D61" s="333"/>
      <c r="E61" s="333"/>
      <c r="F61" s="333"/>
      <c r="G61" s="333"/>
      <c r="H61" s="333"/>
      <c r="I61" s="333"/>
      <c r="J61" s="333"/>
      <c r="K61" s="333"/>
      <c r="L61" s="333"/>
      <c r="M61" s="333"/>
      <c r="N61" s="333"/>
      <c r="O61" s="64"/>
    </row>
    <row r="62" spans="1:15" ht="15.75">
      <c r="A62" s="199">
        <v>1.11</v>
      </c>
      <c r="B62" s="336" t="s">
        <v>99</v>
      </c>
      <c r="C62" s="336"/>
      <c r="D62" s="336"/>
      <c r="E62" s="336"/>
      <c r="F62" s="336"/>
      <c r="G62" s="336"/>
      <c r="H62" s="336"/>
      <c r="I62" s="336"/>
      <c r="J62" s="64"/>
      <c r="K62" s="64"/>
      <c r="L62" s="64"/>
      <c r="M62" s="64"/>
      <c r="N62" s="64"/>
      <c r="O62" s="64"/>
    </row>
    <row r="63" spans="1:15" ht="15.75">
      <c r="A63" s="72"/>
      <c r="B63" s="144"/>
      <c r="C63" s="144"/>
      <c r="D63" s="144"/>
      <c r="E63" s="144"/>
      <c r="F63" s="144"/>
      <c r="G63" s="144"/>
      <c r="H63" s="144"/>
      <c r="I63" s="144"/>
      <c r="J63" s="64"/>
      <c r="K63" s="64"/>
      <c r="L63" s="64"/>
      <c r="M63" s="64"/>
      <c r="N63" s="64"/>
      <c r="O63" s="64"/>
    </row>
    <row r="64" spans="1:15" ht="15.75">
      <c r="A64" s="72"/>
      <c r="B64" s="152" t="s">
        <v>186</v>
      </c>
      <c r="C64" s="152"/>
      <c r="D64" s="152"/>
      <c r="E64" s="152"/>
      <c r="F64" s="152"/>
      <c r="G64" s="152"/>
      <c r="H64" s="152"/>
      <c r="I64" s="152"/>
      <c r="J64" s="152"/>
      <c r="K64" s="152"/>
      <c r="L64" s="152"/>
      <c r="M64" s="64"/>
      <c r="N64" s="64"/>
      <c r="O64" s="64"/>
    </row>
    <row r="65" spans="1:15" ht="15.75">
      <c r="A65" s="72"/>
      <c r="B65" s="152"/>
      <c r="C65" s="152"/>
      <c r="D65" s="152"/>
      <c r="E65" s="152"/>
      <c r="F65" s="152"/>
      <c r="G65" s="152"/>
      <c r="H65" s="152"/>
      <c r="I65" s="152"/>
      <c r="J65" s="152"/>
      <c r="K65" s="152"/>
      <c r="L65" s="152"/>
      <c r="M65" s="64"/>
      <c r="N65" s="64"/>
      <c r="O65" s="64"/>
    </row>
    <row r="66" spans="1:15" ht="15.75">
      <c r="A66" s="72">
        <v>1.12</v>
      </c>
      <c r="B66" s="342" t="s">
        <v>100</v>
      </c>
      <c r="C66" s="342"/>
      <c r="D66" s="337"/>
      <c r="E66" s="131"/>
      <c r="F66" s="153"/>
      <c r="G66" s="153"/>
      <c r="H66" s="131"/>
      <c r="I66" s="154"/>
      <c r="J66" s="64"/>
      <c r="K66" s="64"/>
      <c r="L66" s="64"/>
      <c r="M66" s="64"/>
      <c r="N66" s="64"/>
      <c r="O66" s="64"/>
    </row>
    <row r="67" spans="1:15" ht="18" customHeight="1">
      <c r="A67" s="72"/>
      <c r="B67" s="64"/>
      <c r="C67" s="143"/>
      <c r="D67" s="143"/>
      <c r="E67" s="143"/>
      <c r="F67" s="143"/>
      <c r="G67" s="143"/>
      <c r="H67" s="143"/>
      <c r="I67" s="143"/>
      <c r="J67" s="155"/>
      <c r="K67" s="155"/>
      <c r="L67" s="155"/>
      <c r="M67" s="64"/>
      <c r="N67" s="64"/>
      <c r="O67" s="64"/>
    </row>
    <row r="68" spans="1:15" ht="15.75" customHeight="1">
      <c r="A68" s="72"/>
      <c r="B68" s="341" t="s">
        <v>177</v>
      </c>
      <c r="C68" s="341"/>
      <c r="D68" s="341"/>
      <c r="E68" s="341"/>
      <c r="F68" s="341"/>
      <c r="G68" s="341"/>
      <c r="H68" s="341"/>
      <c r="I68" s="341"/>
      <c r="J68" s="341"/>
      <c r="K68" s="341"/>
      <c r="L68" s="341"/>
      <c r="M68" s="64"/>
      <c r="N68" s="64"/>
      <c r="O68" s="64"/>
    </row>
    <row r="69" spans="1:15" ht="15.75" customHeight="1">
      <c r="A69" s="72"/>
      <c r="B69" s="131"/>
      <c r="C69" s="131"/>
      <c r="D69" s="131"/>
      <c r="E69" s="131"/>
      <c r="F69" s="131"/>
      <c r="G69" s="131"/>
      <c r="H69" s="131"/>
      <c r="I69" s="131"/>
      <c r="J69" s="131"/>
      <c r="K69" s="131"/>
      <c r="L69" s="131"/>
      <c r="M69" s="64"/>
      <c r="N69" s="64"/>
      <c r="O69" s="64"/>
    </row>
    <row r="70" spans="1:15" ht="15.75">
      <c r="A70" s="72"/>
      <c r="B70" s="152"/>
      <c r="C70" s="152"/>
      <c r="D70" s="152"/>
      <c r="E70" s="152"/>
      <c r="F70" s="152"/>
      <c r="G70" s="152"/>
      <c r="H70" s="152"/>
      <c r="I70" s="152"/>
      <c r="J70" s="152"/>
      <c r="K70" s="152"/>
      <c r="L70" s="152"/>
      <c r="M70" s="64"/>
      <c r="N70" s="64"/>
      <c r="O70" s="64"/>
    </row>
    <row r="71" spans="1:15" ht="15.75">
      <c r="A71" s="206">
        <v>2</v>
      </c>
      <c r="B71" s="334" t="s">
        <v>130</v>
      </c>
      <c r="C71" s="334"/>
      <c r="D71" s="334"/>
      <c r="E71" s="334"/>
      <c r="F71" s="334"/>
      <c r="G71" s="334"/>
      <c r="H71" s="334"/>
      <c r="I71" s="334"/>
      <c r="J71" s="334"/>
      <c r="K71" s="334"/>
      <c r="L71" s="334"/>
      <c r="M71" s="334"/>
      <c r="N71" s="64"/>
      <c r="O71" s="64"/>
    </row>
    <row r="72" spans="1:15" ht="15.75">
      <c r="A72" s="72"/>
      <c r="B72" s="152"/>
      <c r="C72" s="152"/>
      <c r="D72" s="152"/>
      <c r="E72" s="152"/>
      <c r="F72" s="152"/>
      <c r="G72" s="152"/>
      <c r="H72" s="152"/>
      <c r="I72" s="152"/>
      <c r="J72" s="152"/>
      <c r="K72" s="152"/>
      <c r="L72" s="152"/>
      <c r="M72" s="64"/>
      <c r="N72" s="64"/>
      <c r="O72" s="64"/>
    </row>
    <row r="73" spans="1:15" ht="15.75">
      <c r="A73" s="72">
        <v>2.1</v>
      </c>
      <c r="B73" s="343" t="s">
        <v>101</v>
      </c>
      <c r="C73" s="343"/>
      <c r="D73" s="343"/>
      <c r="E73" s="343"/>
      <c r="F73" s="343"/>
      <c r="G73" s="343"/>
      <c r="H73" s="343"/>
      <c r="I73" s="343"/>
      <c r="J73" s="343"/>
      <c r="K73" s="343"/>
      <c r="L73" s="343"/>
      <c r="M73" s="343"/>
      <c r="N73" s="64"/>
      <c r="O73" s="64"/>
    </row>
    <row r="74" spans="1:15" ht="15.75">
      <c r="A74" s="72"/>
      <c r="B74" s="156"/>
      <c r="C74" s="156"/>
      <c r="D74" s="156"/>
      <c r="E74" s="156"/>
      <c r="F74" s="156"/>
      <c r="G74" s="156"/>
      <c r="H74" s="156"/>
      <c r="I74" s="156"/>
      <c r="J74" s="156"/>
      <c r="K74" s="156"/>
      <c r="L74" s="156"/>
      <c r="M74" s="156"/>
      <c r="N74" s="64"/>
      <c r="O74" s="64"/>
    </row>
    <row r="75" spans="1:15" ht="15.75" customHeight="1">
      <c r="A75" s="72"/>
      <c r="B75" s="333" t="s">
        <v>199</v>
      </c>
      <c r="C75" s="333"/>
      <c r="D75" s="333"/>
      <c r="E75" s="333"/>
      <c r="F75" s="333"/>
      <c r="G75" s="333"/>
      <c r="H75" s="333"/>
      <c r="I75" s="333"/>
      <c r="J75" s="333"/>
      <c r="K75" s="333"/>
      <c r="L75" s="333"/>
      <c r="M75" s="333"/>
      <c r="N75" s="333"/>
      <c r="O75" s="64"/>
    </row>
    <row r="76" spans="1:15" ht="66" customHeight="1">
      <c r="A76" s="72"/>
      <c r="B76" s="333"/>
      <c r="C76" s="333"/>
      <c r="D76" s="333"/>
      <c r="E76" s="333"/>
      <c r="F76" s="333"/>
      <c r="G76" s="333"/>
      <c r="H76" s="333"/>
      <c r="I76" s="333"/>
      <c r="J76" s="333"/>
      <c r="K76" s="333"/>
      <c r="L76" s="333"/>
      <c r="M76" s="333"/>
      <c r="N76" s="333"/>
      <c r="O76" s="64"/>
    </row>
    <row r="77" spans="1:15" ht="15" customHeight="1">
      <c r="A77" s="72"/>
      <c r="B77" s="73"/>
      <c r="C77" s="73"/>
      <c r="D77" s="73"/>
      <c r="E77" s="73"/>
      <c r="F77" s="73"/>
      <c r="G77" s="73"/>
      <c r="H77" s="73"/>
      <c r="I77" s="73"/>
      <c r="J77" s="73"/>
      <c r="K77" s="73"/>
      <c r="L77" s="73"/>
      <c r="M77" s="64"/>
      <c r="N77" s="64"/>
      <c r="O77" s="64"/>
    </row>
    <row r="78" spans="1:15" ht="15.75">
      <c r="A78" s="72">
        <v>2.2</v>
      </c>
      <c r="B78" s="343" t="s">
        <v>102</v>
      </c>
      <c r="C78" s="343"/>
      <c r="D78" s="343"/>
      <c r="E78" s="343"/>
      <c r="F78" s="343"/>
      <c r="G78" s="343"/>
      <c r="H78" s="343"/>
      <c r="I78" s="343"/>
      <c r="J78" s="343"/>
      <c r="K78" s="343"/>
      <c r="L78" s="343"/>
      <c r="M78" s="343"/>
      <c r="N78" s="82"/>
      <c r="O78" s="64"/>
    </row>
    <row r="79" spans="1:15" ht="15.75">
      <c r="A79" s="72"/>
      <c r="B79" s="82"/>
      <c r="C79" s="82"/>
      <c r="D79" s="82"/>
      <c r="E79" s="82"/>
      <c r="F79" s="82"/>
      <c r="G79" s="82"/>
      <c r="H79" s="82"/>
      <c r="I79" s="82"/>
      <c r="J79" s="82"/>
      <c r="K79" s="82"/>
      <c r="L79" s="82"/>
      <c r="M79" s="64"/>
      <c r="N79" s="64"/>
      <c r="O79" s="64"/>
    </row>
    <row r="80" spans="1:15" ht="39.75" customHeight="1">
      <c r="A80" s="72"/>
      <c r="B80" s="332" t="s">
        <v>200</v>
      </c>
      <c r="C80" s="332"/>
      <c r="D80" s="332"/>
      <c r="E80" s="332"/>
      <c r="F80" s="332"/>
      <c r="G80" s="332"/>
      <c r="H80" s="332"/>
      <c r="I80" s="332"/>
      <c r="J80" s="332"/>
      <c r="K80" s="332"/>
      <c r="L80" s="332"/>
      <c r="M80" s="332"/>
      <c r="N80" s="332"/>
      <c r="O80" s="64"/>
    </row>
    <row r="81" spans="1:15" ht="39" customHeight="1">
      <c r="A81" s="72"/>
      <c r="B81" s="332"/>
      <c r="C81" s="332"/>
      <c r="D81" s="332"/>
      <c r="E81" s="332"/>
      <c r="F81" s="332"/>
      <c r="G81" s="332"/>
      <c r="H81" s="332"/>
      <c r="I81" s="332"/>
      <c r="J81" s="332"/>
      <c r="K81" s="332"/>
      <c r="L81" s="332"/>
      <c r="M81" s="332"/>
      <c r="N81" s="332"/>
      <c r="O81" s="64"/>
    </row>
    <row r="82" spans="1:15" ht="1.5" customHeight="1">
      <c r="A82" s="72"/>
      <c r="B82" s="332"/>
      <c r="C82" s="332"/>
      <c r="D82" s="332"/>
      <c r="E82" s="332"/>
      <c r="F82" s="332"/>
      <c r="G82" s="332"/>
      <c r="H82" s="332"/>
      <c r="I82" s="332"/>
      <c r="J82" s="332"/>
      <c r="K82" s="332"/>
      <c r="L82" s="332"/>
      <c r="M82" s="332"/>
      <c r="N82" s="332"/>
      <c r="O82" s="64"/>
    </row>
    <row r="83" spans="1:15" ht="15.75">
      <c r="A83" s="72"/>
      <c r="B83" s="195"/>
      <c r="C83" s="142"/>
      <c r="D83" s="142"/>
      <c r="E83" s="142"/>
      <c r="F83" s="142"/>
      <c r="G83" s="142"/>
      <c r="H83" s="142"/>
      <c r="I83" s="142"/>
      <c r="J83" s="142"/>
      <c r="K83" s="142"/>
      <c r="L83" s="142"/>
      <c r="M83" s="64"/>
      <c r="N83" s="64"/>
      <c r="O83" s="64"/>
    </row>
    <row r="84" spans="1:15" ht="15.75">
      <c r="A84" s="72">
        <v>2.3</v>
      </c>
      <c r="B84" s="336" t="s">
        <v>191</v>
      </c>
      <c r="C84" s="336"/>
      <c r="D84" s="336"/>
      <c r="E84" s="336"/>
      <c r="F84" s="336"/>
      <c r="G84" s="336"/>
      <c r="H84" s="336"/>
      <c r="I84" s="336"/>
      <c r="J84" s="64"/>
      <c r="K84" s="64"/>
      <c r="L84" s="64"/>
      <c r="M84" s="64"/>
      <c r="N84" s="64"/>
      <c r="O84" s="64"/>
    </row>
    <row r="85" spans="1:15" ht="15.75">
      <c r="A85" s="72"/>
      <c r="B85" s="144"/>
      <c r="C85" s="144"/>
      <c r="D85" s="144"/>
      <c r="E85" s="144"/>
      <c r="F85" s="144"/>
      <c r="G85" s="144"/>
      <c r="H85" s="144"/>
      <c r="I85" s="144"/>
      <c r="J85" s="64"/>
      <c r="K85" s="64"/>
      <c r="L85" s="64"/>
      <c r="M85" s="64"/>
      <c r="N85" s="64"/>
      <c r="O85" s="64"/>
    </row>
    <row r="86" spans="1:15" ht="15.75" customHeight="1">
      <c r="A86" s="72"/>
      <c r="B86" s="333" t="s">
        <v>201</v>
      </c>
      <c r="C86" s="333"/>
      <c r="D86" s="333"/>
      <c r="E86" s="333"/>
      <c r="F86" s="333"/>
      <c r="G86" s="333"/>
      <c r="H86" s="333"/>
      <c r="I86" s="333"/>
      <c r="J86" s="333"/>
      <c r="K86" s="333"/>
      <c r="L86" s="333"/>
      <c r="M86" s="333"/>
      <c r="N86" s="333"/>
      <c r="O86" s="64"/>
    </row>
    <row r="87" spans="1:15" ht="60" customHeight="1">
      <c r="A87" s="72"/>
      <c r="B87" s="333"/>
      <c r="C87" s="333"/>
      <c r="D87" s="333"/>
      <c r="E87" s="333"/>
      <c r="F87" s="333"/>
      <c r="G87" s="333"/>
      <c r="H87" s="333"/>
      <c r="I87" s="333"/>
      <c r="J87" s="333"/>
      <c r="K87" s="333"/>
      <c r="L87" s="333"/>
      <c r="M87" s="333"/>
      <c r="N87" s="333"/>
      <c r="O87" s="64"/>
    </row>
    <row r="88" spans="1:15" ht="15.75">
      <c r="A88" s="72"/>
      <c r="B88" s="152"/>
      <c r="C88" s="152"/>
      <c r="D88" s="152"/>
      <c r="E88" s="152"/>
      <c r="F88" s="152"/>
      <c r="G88" s="152"/>
      <c r="H88" s="152"/>
      <c r="I88" s="152"/>
      <c r="J88" s="152"/>
      <c r="K88" s="152"/>
      <c r="L88" s="152"/>
      <c r="M88" s="64"/>
      <c r="N88" s="64"/>
      <c r="O88" s="64"/>
    </row>
    <row r="89" spans="1:15" ht="15.75">
      <c r="A89" s="72">
        <v>2.4</v>
      </c>
      <c r="B89" s="336" t="s">
        <v>103</v>
      </c>
      <c r="C89" s="336"/>
      <c r="D89" s="336"/>
      <c r="E89" s="336"/>
      <c r="F89" s="336"/>
      <c r="G89" s="336"/>
      <c r="H89" s="336"/>
      <c r="I89" s="336"/>
      <c r="J89" s="64"/>
      <c r="K89" s="64"/>
      <c r="L89" s="64"/>
      <c r="M89" s="64"/>
      <c r="N89" s="64"/>
      <c r="O89" s="64"/>
    </row>
    <row r="90" spans="1:15" ht="15.75">
      <c r="A90" s="72"/>
      <c r="B90" s="144"/>
      <c r="C90" s="144"/>
      <c r="D90" s="144"/>
      <c r="E90" s="144"/>
      <c r="F90" s="144"/>
      <c r="G90" s="144"/>
      <c r="H90" s="144"/>
      <c r="I90" s="144"/>
      <c r="J90" s="64"/>
      <c r="K90" s="64"/>
      <c r="L90" s="64"/>
      <c r="M90" s="64"/>
      <c r="N90" s="64"/>
      <c r="O90" s="64"/>
    </row>
    <row r="91" spans="1:15" ht="15.75">
      <c r="A91" s="72"/>
      <c r="B91" s="333" t="s">
        <v>158</v>
      </c>
      <c r="C91" s="333"/>
      <c r="D91" s="333"/>
      <c r="E91" s="333"/>
      <c r="F91" s="333"/>
      <c r="G91" s="333"/>
      <c r="H91" s="333"/>
      <c r="I91" s="333"/>
      <c r="J91" s="64"/>
      <c r="K91" s="64"/>
      <c r="L91" s="64"/>
      <c r="M91" s="64"/>
      <c r="N91" s="64"/>
      <c r="O91" s="64"/>
    </row>
    <row r="92" spans="1:15" ht="15.75">
      <c r="A92" s="72"/>
      <c r="B92" s="152"/>
      <c r="C92" s="152"/>
      <c r="D92" s="152"/>
      <c r="E92" s="152"/>
      <c r="F92" s="152"/>
      <c r="G92" s="152"/>
      <c r="H92" s="152"/>
      <c r="I92" s="152"/>
      <c r="J92" s="152"/>
      <c r="K92" s="152"/>
      <c r="L92" s="152"/>
      <c r="M92" s="64"/>
      <c r="N92" s="64"/>
      <c r="O92" s="64"/>
    </row>
    <row r="93" spans="1:15" ht="15.75">
      <c r="A93" s="72">
        <v>2.5</v>
      </c>
      <c r="B93" s="336" t="s">
        <v>60</v>
      </c>
      <c r="C93" s="336"/>
      <c r="D93" s="337"/>
      <c r="E93" s="337"/>
      <c r="F93" s="337"/>
      <c r="G93" s="337"/>
      <c r="H93" s="337"/>
      <c r="I93" s="337"/>
      <c r="J93" s="64"/>
      <c r="K93" s="64"/>
      <c r="L93" s="64"/>
      <c r="M93" s="64"/>
      <c r="N93" s="64"/>
      <c r="O93" s="64"/>
    </row>
    <row r="94" spans="1:15" ht="15.75">
      <c r="A94" s="72"/>
      <c r="B94" s="144"/>
      <c r="C94" s="144"/>
      <c r="D94" s="145"/>
      <c r="E94" s="145"/>
      <c r="F94" s="145"/>
      <c r="G94" s="145"/>
      <c r="H94" s="145"/>
      <c r="I94" s="145"/>
      <c r="J94" s="64"/>
      <c r="K94" s="64"/>
      <c r="L94" s="64"/>
      <c r="M94" s="64"/>
      <c r="N94" s="64"/>
      <c r="O94" s="64"/>
    </row>
    <row r="95" spans="1:15" ht="32.25" customHeight="1">
      <c r="A95" s="72"/>
      <c r="B95" s="157" t="s">
        <v>104</v>
      </c>
      <c r="C95" s="157"/>
      <c r="D95" s="73"/>
      <c r="E95" s="73"/>
      <c r="F95" s="64"/>
      <c r="G95" s="64"/>
      <c r="H95" s="64"/>
      <c r="I95" s="64"/>
      <c r="K95" s="64"/>
      <c r="L95" s="72" t="s">
        <v>105</v>
      </c>
      <c r="M95" s="64"/>
      <c r="N95" s="72" t="s">
        <v>193</v>
      </c>
      <c r="O95" s="64"/>
    </row>
    <row r="96" spans="1:15" ht="15.75">
      <c r="A96" s="200"/>
      <c r="B96" s="333"/>
      <c r="C96" s="333"/>
      <c r="D96" s="337"/>
      <c r="E96" s="337"/>
      <c r="F96" s="64"/>
      <c r="G96" s="64"/>
      <c r="H96" s="64"/>
      <c r="I96" s="64"/>
      <c r="K96" s="64"/>
      <c r="L96" s="72" t="s">
        <v>54</v>
      </c>
      <c r="M96" s="64"/>
      <c r="N96" s="72" t="s">
        <v>55</v>
      </c>
      <c r="O96" s="64"/>
    </row>
    <row r="97" spans="1:15" ht="15.75">
      <c r="A97" s="200"/>
      <c r="B97" s="74"/>
      <c r="C97" s="74"/>
      <c r="D97" s="74"/>
      <c r="E97" s="74"/>
      <c r="F97" s="64"/>
      <c r="G97" s="64"/>
      <c r="H97" s="64"/>
      <c r="I97" s="64"/>
      <c r="K97" s="64"/>
      <c r="L97" s="72" t="s">
        <v>173</v>
      </c>
      <c r="M97" s="64"/>
      <c r="N97" s="72" t="str">
        <f>L97</f>
        <v>31.3.2007</v>
      </c>
      <c r="O97" s="64"/>
    </row>
    <row r="98" spans="1:15" ht="15.75">
      <c r="A98" s="200"/>
      <c r="B98" s="75"/>
      <c r="C98" s="75"/>
      <c r="D98" s="73"/>
      <c r="E98" s="73"/>
      <c r="F98" s="64"/>
      <c r="G98" s="64"/>
      <c r="H98" s="64"/>
      <c r="I98" s="64"/>
      <c r="K98" s="64"/>
      <c r="L98" s="72" t="s">
        <v>24</v>
      </c>
      <c r="M98" s="64"/>
      <c r="N98" s="72" t="s">
        <v>24</v>
      </c>
      <c r="O98" s="64"/>
    </row>
    <row r="99" spans="1:15" ht="15.75">
      <c r="A99" s="200"/>
      <c r="B99" s="75"/>
      <c r="C99" s="75"/>
      <c r="D99" s="73"/>
      <c r="E99" s="73"/>
      <c r="F99" s="64"/>
      <c r="G99" s="64"/>
      <c r="H99" s="64"/>
      <c r="I99" s="64"/>
      <c r="K99" s="64"/>
      <c r="L99" s="72"/>
      <c r="M99" s="64"/>
      <c r="N99" s="72"/>
      <c r="O99" s="64"/>
    </row>
    <row r="100" spans="1:15" ht="18" customHeight="1" thickBot="1">
      <c r="A100" s="200"/>
      <c r="B100" s="333" t="s">
        <v>107</v>
      </c>
      <c r="C100" s="333"/>
      <c r="D100" s="333"/>
      <c r="E100" s="333"/>
      <c r="F100" s="333"/>
      <c r="G100" s="333"/>
      <c r="H100" s="333"/>
      <c r="I100" s="64"/>
      <c r="K100" s="64"/>
      <c r="L100" s="253">
        <v>-11</v>
      </c>
      <c r="M100" s="64"/>
      <c r="N100" s="253">
        <v>-95</v>
      </c>
      <c r="O100" s="64"/>
    </row>
    <row r="101" spans="1:15" ht="18" customHeight="1" thickTop="1">
      <c r="A101" s="200"/>
      <c r="B101" s="333"/>
      <c r="C101" s="333"/>
      <c r="D101" s="333"/>
      <c r="E101" s="333"/>
      <c r="F101" s="333"/>
      <c r="G101" s="73"/>
      <c r="H101" s="73"/>
      <c r="I101" s="64"/>
      <c r="K101" s="77"/>
      <c r="L101" s="76"/>
      <c r="M101" s="64"/>
      <c r="N101" s="76"/>
      <c r="O101" s="64"/>
    </row>
    <row r="102" spans="1:15" ht="17.25" customHeight="1">
      <c r="A102" s="200"/>
      <c r="B102" s="333"/>
      <c r="C102" s="333"/>
      <c r="D102" s="333"/>
      <c r="E102" s="333"/>
      <c r="F102" s="64"/>
      <c r="G102" s="84"/>
      <c r="H102" s="64"/>
      <c r="I102" s="64"/>
      <c r="J102" s="201"/>
      <c r="K102" s="64"/>
      <c r="L102" s="201"/>
      <c r="M102" s="64"/>
      <c r="N102" s="64"/>
      <c r="O102" s="64"/>
    </row>
    <row r="103" spans="1:15" ht="34.5" customHeight="1">
      <c r="A103" s="200"/>
      <c r="B103" s="341" t="s">
        <v>192</v>
      </c>
      <c r="C103" s="341"/>
      <c r="D103" s="341"/>
      <c r="E103" s="341"/>
      <c r="F103" s="341"/>
      <c r="G103" s="341"/>
      <c r="H103" s="341"/>
      <c r="I103" s="341"/>
      <c r="J103" s="341"/>
      <c r="K103" s="341"/>
      <c r="L103" s="341"/>
      <c r="M103" s="64"/>
      <c r="N103" s="64"/>
      <c r="O103" s="64"/>
    </row>
    <row r="104" spans="1:15" ht="15.75">
      <c r="A104" s="72"/>
      <c r="B104" s="152"/>
      <c r="C104" s="152"/>
      <c r="D104" s="152"/>
      <c r="E104" s="152"/>
      <c r="F104" s="152"/>
      <c r="G104" s="152"/>
      <c r="H104" s="152"/>
      <c r="I104" s="152"/>
      <c r="J104" s="152"/>
      <c r="K104" s="152"/>
      <c r="L104" s="152"/>
      <c r="M104" s="64"/>
      <c r="N104" s="64"/>
      <c r="O104" s="64"/>
    </row>
    <row r="105" spans="1:15" ht="15.75">
      <c r="A105" s="72">
        <v>2.6</v>
      </c>
      <c r="B105" s="342" t="s">
        <v>108</v>
      </c>
      <c r="C105" s="342"/>
      <c r="D105" s="342"/>
      <c r="E105" s="342"/>
      <c r="F105" s="342"/>
      <c r="G105" s="342"/>
      <c r="H105" s="342"/>
      <c r="I105" s="342"/>
      <c r="J105" s="342"/>
      <c r="K105" s="342"/>
      <c r="L105" s="342"/>
      <c r="M105" s="64"/>
      <c r="N105" s="64"/>
      <c r="O105" s="64"/>
    </row>
    <row r="106" spans="1:15" ht="15.75">
      <c r="A106" s="72"/>
      <c r="B106" s="144"/>
      <c r="C106" s="144"/>
      <c r="D106" s="145"/>
      <c r="E106" s="145"/>
      <c r="F106" s="145"/>
      <c r="G106" s="145"/>
      <c r="H106" s="145"/>
      <c r="I106" s="145"/>
      <c r="J106" s="64"/>
      <c r="K106" s="64"/>
      <c r="L106" s="64"/>
      <c r="M106" s="64"/>
      <c r="N106" s="64"/>
      <c r="O106" s="64"/>
    </row>
    <row r="107" spans="1:15" ht="18" customHeight="1">
      <c r="A107" s="72"/>
      <c r="B107" s="333" t="s">
        <v>178</v>
      </c>
      <c r="C107" s="333"/>
      <c r="D107" s="333"/>
      <c r="E107" s="333"/>
      <c r="F107" s="333"/>
      <c r="G107" s="333"/>
      <c r="H107" s="333"/>
      <c r="I107" s="333"/>
      <c r="J107" s="333"/>
      <c r="K107" s="333"/>
      <c r="L107" s="333"/>
      <c r="M107" s="333"/>
      <c r="N107" s="333"/>
      <c r="O107" s="64"/>
    </row>
    <row r="108" spans="1:15" ht="15.75">
      <c r="A108" s="72"/>
      <c r="B108" s="152"/>
      <c r="C108" s="152"/>
      <c r="D108" s="152"/>
      <c r="E108" s="152"/>
      <c r="F108" s="152"/>
      <c r="G108" s="152"/>
      <c r="H108" s="152"/>
      <c r="I108" s="152"/>
      <c r="J108" s="152"/>
      <c r="K108" s="152"/>
      <c r="L108" s="152"/>
      <c r="M108" s="64"/>
      <c r="N108" s="64"/>
      <c r="O108" s="64"/>
    </row>
    <row r="109" spans="1:15" ht="15.75">
      <c r="A109" s="72">
        <v>2.7</v>
      </c>
      <c r="B109" s="336" t="s">
        <v>109</v>
      </c>
      <c r="C109" s="336"/>
      <c r="D109" s="337"/>
      <c r="E109" s="337"/>
      <c r="F109" s="337"/>
      <c r="G109" s="337"/>
      <c r="H109" s="337"/>
      <c r="I109" s="337"/>
      <c r="J109" s="64"/>
      <c r="K109" s="64"/>
      <c r="L109" s="64"/>
      <c r="M109" s="64"/>
      <c r="N109" s="64"/>
      <c r="O109" s="64"/>
    </row>
    <row r="110" spans="1:15" ht="15.75">
      <c r="A110" s="72"/>
      <c r="B110" s="144"/>
      <c r="C110" s="144"/>
      <c r="D110" s="145"/>
      <c r="E110" s="145"/>
      <c r="F110" s="145"/>
      <c r="G110" s="145"/>
      <c r="H110" s="145"/>
      <c r="I110" s="145"/>
      <c r="J110" s="64"/>
      <c r="K110" s="64"/>
      <c r="L110" s="64"/>
      <c r="M110" s="64"/>
      <c r="N110" s="64"/>
      <c r="O110" s="64"/>
    </row>
    <row r="111" spans="1:15" ht="15.75">
      <c r="A111" s="72"/>
      <c r="B111" s="341" t="s">
        <v>187</v>
      </c>
      <c r="C111" s="341"/>
      <c r="D111" s="341"/>
      <c r="E111" s="341"/>
      <c r="F111" s="341"/>
      <c r="G111" s="341"/>
      <c r="H111" s="341"/>
      <c r="I111" s="341"/>
      <c r="J111" s="341"/>
      <c r="K111" s="341"/>
      <c r="L111" s="341"/>
      <c r="M111" s="64"/>
      <c r="N111" s="64"/>
      <c r="O111" s="64"/>
    </row>
    <row r="112" spans="1:15" ht="15.75">
      <c r="A112" s="72"/>
      <c r="B112" s="152"/>
      <c r="C112" s="152"/>
      <c r="D112" s="152"/>
      <c r="E112" s="152"/>
      <c r="F112" s="152"/>
      <c r="G112" s="152"/>
      <c r="H112" s="152"/>
      <c r="I112" s="152"/>
      <c r="J112" s="152"/>
      <c r="K112" s="152"/>
      <c r="L112" s="152"/>
      <c r="M112" s="64"/>
      <c r="N112" s="64"/>
      <c r="O112" s="64"/>
    </row>
    <row r="113" spans="1:15" ht="15.75">
      <c r="A113" s="72">
        <v>2.8</v>
      </c>
      <c r="B113" s="158" t="s">
        <v>110</v>
      </c>
      <c r="C113" s="152"/>
      <c r="D113" s="152"/>
      <c r="E113" s="152"/>
      <c r="F113" s="152"/>
      <c r="G113" s="152"/>
      <c r="H113" s="152"/>
      <c r="I113" s="152"/>
      <c r="J113" s="152"/>
      <c r="K113" s="152"/>
      <c r="L113" s="152"/>
      <c r="M113" s="64"/>
      <c r="N113" s="64"/>
      <c r="O113" s="64"/>
    </row>
    <row r="114" spans="1:15" ht="15.75">
      <c r="A114" s="72"/>
      <c r="B114" s="158"/>
      <c r="C114" s="152"/>
      <c r="D114" s="152"/>
      <c r="E114" s="152"/>
      <c r="F114" s="152"/>
      <c r="G114" s="152"/>
      <c r="H114" s="152"/>
      <c r="I114" s="152"/>
      <c r="J114" s="152"/>
      <c r="K114" s="152"/>
      <c r="L114" s="152"/>
      <c r="M114" s="64"/>
      <c r="N114" s="64"/>
      <c r="O114" s="64"/>
    </row>
    <row r="115" spans="1:15" ht="16.5" customHeight="1" hidden="1">
      <c r="A115" s="76"/>
      <c r="B115" s="112"/>
      <c r="C115" s="112"/>
      <c r="D115" s="112"/>
      <c r="E115" s="112"/>
      <c r="F115" s="112"/>
      <c r="G115" s="112"/>
      <c r="H115" s="112"/>
      <c r="I115" s="112"/>
      <c r="J115" s="112"/>
      <c r="K115" s="112"/>
      <c r="L115" s="148"/>
      <c r="M115" s="64"/>
      <c r="N115" s="64"/>
      <c r="O115" s="64"/>
    </row>
    <row r="116" spans="1:15" ht="15.75" customHeight="1">
      <c r="A116" s="72"/>
      <c r="B116" s="321" t="s">
        <v>202</v>
      </c>
      <c r="C116" s="321"/>
      <c r="D116" s="321"/>
      <c r="E116" s="321"/>
      <c r="F116" s="321"/>
      <c r="G116" s="321"/>
      <c r="H116" s="321"/>
      <c r="I116" s="321"/>
      <c r="J116" s="321"/>
      <c r="K116" s="321"/>
      <c r="L116" s="321"/>
      <c r="M116" s="321"/>
      <c r="N116" s="321"/>
      <c r="O116" s="64"/>
    </row>
    <row r="117" spans="1:15" ht="15.75" customHeight="1">
      <c r="A117" s="72"/>
      <c r="B117" s="321"/>
      <c r="C117" s="321"/>
      <c r="D117" s="321"/>
      <c r="E117" s="321"/>
      <c r="F117" s="321"/>
      <c r="G117" s="321"/>
      <c r="H117" s="321"/>
      <c r="I117" s="321"/>
      <c r="J117" s="321"/>
      <c r="K117" s="321"/>
      <c r="L117" s="321"/>
      <c r="M117" s="321"/>
      <c r="N117" s="321"/>
      <c r="O117" s="64"/>
    </row>
    <row r="118" spans="1:15" ht="3" customHeight="1">
      <c r="A118" s="72"/>
      <c r="B118" s="321"/>
      <c r="C118" s="321"/>
      <c r="D118" s="321"/>
      <c r="E118" s="321"/>
      <c r="F118" s="321"/>
      <c r="G118" s="321"/>
      <c r="H118" s="321"/>
      <c r="I118" s="321"/>
      <c r="J118" s="321"/>
      <c r="K118" s="321"/>
      <c r="L118" s="321"/>
      <c r="M118" s="321"/>
      <c r="N118" s="321"/>
      <c r="O118" s="64"/>
    </row>
    <row r="119" spans="1:15" ht="15.75" hidden="1">
      <c r="A119" s="72"/>
      <c r="B119" s="321"/>
      <c r="C119" s="321"/>
      <c r="D119" s="321"/>
      <c r="E119" s="321"/>
      <c r="F119" s="321"/>
      <c r="G119" s="321"/>
      <c r="H119" s="321"/>
      <c r="I119" s="321"/>
      <c r="J119" s="321"/>
      <c r="K119" s="321"/>
      <c r="L119" s="321"/>
      <c r="M119" s="321"/>
      <c r="N119" s="321"/>
      <c r="O119" s="64"/>
    </row>
    <row r="120" spans="1:15" ht="15.75">
      <c r="A120" s="72"/>
      <c r="B120" s="112"/>
      <c r="C120" s="112"/>
      <c r="D120" s="112"/>
      <c r="E120" s="112"/>
      <c r="F120" s="112"/>
      <c r="G120" s="112"/>
      <c r="H120" s="198"/>
      <c r="I120" s="146"/>
      <c r="J120" s="256"/>
      <c r="K120" s="64"/>
      <c r="L120" s="198"/>
      <c r="M120" s="64"/>
      <c r="N120" s="64"/>
      <c r="O120" s="64"/>
    </row>
    <row r="121" spans="1:15" ht="15.75">
      <c r="A121" s="72"/>
      <c r="B121" s="112"/>
      <c r="C121" s="112"/>
      <c r="D121" s="112"/>
      <c r="E121" s="112"/>
      <c r="F121" s="112"/>
      <c r="G121" s="112"/>
      <c r="H121" s="198"/>
      <c r="I121" s="146"/>
      <c r="J121" s="256"/>
      <c r="K121" s="64"/>
      <c r="L121" s="198"/>
      <c r="M121" s="64"/>
      <c r="N121" s="64"/>
      <c r="O121" s="64"/>
    </row>
    <row r="122" spans="1:15" ht="15.75">
      <c r="A122" s="72">
        <v>2.9</v>
      </c>
      <c r="B122" s="158" t="s">
        <v>111</v>
      </c>
      <c r="C122" s="158"/>
      <c r="D122" s="112"/>
      <c r="E122" s="112"/>
      <c r="F122" s="112"/>
      <c r="G122" s="112"/>
      <c r="H122" s="112"/>
      <c r="I122" s="112"/>
      <c r="J122" s="77"/>
      <c r="K122" s="64"/>
      <c r="L122" s="64"/>
      <c r="M122" s="64"/>
      <c r="N122" s="64"/>
      <c r="O122" s="64"/>
    </row>
    <row r="123" spans="1:15" ht="15.75">
      <c r="A123" s="72"/>
      <c r="B123" s="158"/>
      <c r="C123" s="158"/>
      <c r="D123" s="112"/>
      <c r="E123" s="112"/>
      <c r="F123" s="112"/>
      <c r="G123" s="112"/>
      <c r="H123" s="112"/>
      <c r="I123" s="112"/>
      <c r="J123" s="64"/>
      <c r="K123" s="64"/>
      <c r="L123" s="64"/>
      <c r="M123" s="64"/>
      <c r="N123" s="64"/>
      <c r="O123" s="64"/>
    </row>
    <row r="124" spans="1:15" ht="15.75">
      <c r="A124" s="72"/>
      <c r="B124" s="152"/>
      <c r="C124" s="152"/>
      <c r="D124" s="152"/>
      <c r="E124" s="152"/>
      <c r="F124" s="152"/>
      <c r="G124" s="152"/>
      <c r="H124" s="152"/>
      <c r="I124" s="152"/>
      <c r="J124" s="152"/>
      <c r="K124" s="152"/>
      <c r="L124" s="152"/>
      <c r="M124" s="64"/>
      <c r="N124" s="64"/>
      <c r="O124" s="64"/>
    </row>
    <row r="125" spans="1:15" ht="15.75" customHeight="1">
      <c r="A125" s="72"/>
      <c r="B125" s="321" t="s">
        <v>112</v>
      </c>
      <c r="C125" s="321"/>
      <c r="D125" s="321"/>
      <c r="E125" s="321"/>
      <c r="F125" s="321"/>
      <c r="G125" s="321"/>
      <c r="H125" s="321"/>
      <c r="I125" s="321"/>
      <c r="J125" s="321"/>
      <c r="K125" s="321"/>
      <c r="L125" s="321"/>
      <c r="M125" s="321"/>
      <c r="N125" s="321"/>
      <c r="O125" s="64"/>
    </row>
    <row r="126" spans="1:15" ht="15" customHeight="1">
      <c r="A126" s="72"/>
      <c r="B126" s="321"/>
      <c r="C126" s="321"/>
      <c r="D126" s="321"/>
      <c r="E126" s="321"/>
      <c r="F126" s="321"/>
      <c r="G126" s="321"/>
      <c r="H126" s="321"/>
      <c r="I126" s="321"/>
      <c r="J126" s="321"/>
      <c r="K126" s="321"/>
      <c r="L126" s="321"/>
      <c r="M126" s="321"/>
      <c r="N126" s="321"/>
      <c r="O126" s="64"/>
    </row>
    <row r="127" spans="1:15" ht="15.75" customHeight="1" hidden="1">
      <c r="A127" s="72"/>
      <c r="B127" s="158" t="s">
        <v>144</v>
      </c>
      <c r="C127" s="158"/>
      <c r="D127" s="112"/>
      <c r="E127" s="112"/>
      <c r="F127" s="112"/>
      <c r="G127" s="112"/>
      <c r="H127" s="112"/>
      <c r="I127" s="112"/>
      <c r="J127" s="64"/>
      <c r="K127" s="64"/>
      <c r="L127" s="64"/>
      <c r="M127" s="64"/>
      <c r="N127" s="64"/>
      <c r="O127" s="64"/>
    </row>
    <row r="128" spans="1:15" ht="15.75" customHeight="1" hidden="1">
      <c r="A128" s="72"/>
      <c r="B128" s="158"/>
      <c r="C128" s="158"/>
      <c r="D128" s="112"/>
      <c r="E128" s="112"/>
      <c r="F128" s="112"/>
      <c r="G128" s="112"/>
      <c r="H128" s="112"/>
      <c r="I128" s="112"/>
      <c r="J128" s="64"/>
      <c r="K128" s="64"/>
      <c r="L128" s="64"/>
      <c r="M128" s="64"/>
      <c r="N128" s="64"/>
      <c r="O128" s="64"/>
    </row>
    <row r="129" spans="1:15" ht="15.75" customHeight="1" hidden="1">
      <c r="A129" s="72"/>
      <c r="B129" s="64"/>
      <c r="C129" s="158"/>
      <c r="D129" s="112"/>
      <c r="E129" s="112"/>
      <c r="F129" s="112"/>
      <c r="G129" s="112"/>
      <c r="I129" s="159"/>
      <c r="J129" s="160" t="s">
        <v>113</v>
      </c>
      <c r="K129" s="162"/>
      <c r="L129" s="161" t="s">
        <v>114</v>
      </c>
      <c r="M129" s="64"/>
      <c r="N129" s="161" t="s">
        <v>82</v>
      </c>
      <c r="O129" s="64"/>
    </row>
    <row r="130" spans="1:15" ht="15.75" customHeight="1" hidden="1">
      <c r="A130" s="72"/>
      <c r="B130" s="152"/>
      <c r="C130" s="152"/>
      <c r="D130" s="112"/>
      <c r="E130" s="112"/>
      <c r="F130" s="112"/>
      <c r="G130" s="112"/>
      <c r="I130" s="159"/>
      <c r="J130" s="159" t="s">
        <v>24</v>
      </c>
      <c r="K130" s="162"/>
      <c r="L130" s="162" t="s">
        <v>24</v>
      </c>
      <c r="M130" s="64"/>
      <c r="N130" s="162" t="s">
        <v>24</v>
      </c>
      <c r="O130" s="64"/>
    </row>
    <row r="131" spans="1:15" ht="15.75" customHeight="1" hidden="1">
      <c r="A131" s="72"/>
      <c r="B131" s="158"/>
      <c r="C131" s="158"/>
      <c r="D131" s="112"/>
      <c r="E131" s="112"/>
      <c r="F131" s="112"/>
      <c r="G131" s="112"/>
      <c r="I131" s="64"/>
      <c r="J131" s="64"/>
      <c r="K131" s="64"/>
      <c r="L131" s="64"/>
      <c r="M131" s="64"/>
      <c r="N131" s="64"/>
      <c r="O131" s="64"/>
    </row>
    <row r="132" spans="1:15" ht="15.75" customHeight="1" hidden="1">
      <c r="A132" s="72"/>
      <c r="B132" s="152" t="s">
        <v>115</v>
      </c>
      <c r="C132" s="152"/>
      <c r="D132" s="112"/>
      <c r="E132" s="112"/>
      <c r="F132" s="112"/>
      <c r="G132" s="112"/>
      <c r="I132" s="163"/>
      <c r="J132" s="163">
        <v>0</v>
      </c>
      <c r="K132" s="138"/>
      <c r="L132" s="163">
        <v>7</v>
      </c>
      <c r="M132" s="64"/>
      <c r="N132" s="163">
        <f>J132+L132</f>
        <v>7</v>
      </c>
      <c r="O132" s="64"/>
    </row>
    <row r="133" spans="1:15" ht="15.75" customHeight="1" hidden="1">
      <c r="A133" s="72"/>
      <c r="B133" s="345"/>
      <c r="C133" s="345"/>
      <c r="D133" s="345"/>
      <c r="E133" s="64"/>
      <c r="F133" s="112"/>
      <c r="G133" s="112"/>
      <c r="I133" s="163"/>
      <c r="J133" s="78">
        <f>SUM(J132:J132)</f>
        <v>0</v>
      </c>
      <c r="K133" s="138"/>
      <c r="L133" s="90">
        <f>SUM(L132:L132)</f>
        <v>7</v>
      </c>
      <c r="M133" s="64"/>
      <c r="N133" s="78">
        <f>SUM(N132:N132)</f>
        <v>7</v>
      </c>
      <c r="O133" s="64"/>
    </row>
    <row r="134" spans="1:15" ht="15.75">
      <c r="A134" s="72"/>
      <c r="B134" s="64"/>
      <c r="C134" s="64"/>
      <c r="D134" s="112"/>
      <c r="E134" s="164"/>
      <c r="F134" s="112"/>
      <c r="G134" s="112"/>
      <c r="H134" s="112"/>
      <c r="I134" s="112"/>
      <c r="J134" s="64"/>
      <c r="K134" s="64"/>
      <c r="L134" s="64"/>
      <c r="M134" s="64"/>
      <c r="N134" s="64"/>
      <c r="O134" s="64"/>
    </row>
    <row r="135" spans="1:15" ht="15.75">
      <c r="A135" s="72"/>
      <c r="B135" s="158" t="s">
        <v>144</v>
      </c>
      <c r="C135" s="158"/>
      <c r="D135" s="112"/>
      <c r="E135" s="112"/>
      <c r="F135" s="112"/>
      <c r="G135" s="112"/>
      <c r="H135" s="112"/>
      <c r="I135" s="112"/>
      <c r="J135" s="64"/>
      <c r="K135" s="64"/>
      <c r="L135" s="64"/>
      <c r="M135" s="64"/>
      <c r="N135" s="64"/>
      <c r="O135" s="64"/>
    </row>
    <row r="136" spans="1:15" ht="15.75">
      <c r="A136" s="72"/>
      <c r="B136" s="158"/>
      <c r="C136" s="158"/>
      <c r="D136" s="112"/>
      <c r="E136" s="112"/>
      <c r="F136" s="112"/>
      <c r="G136" s="112"/>
      <c r="H136" s="112"/>
      <c r="I136" s="112"/>
      <c r="J136" s="64"/>
      <c r="K136" s="64"/>
      <c r="L136" s="64"/>
      <c r="M136" s="64"/>
      <c r="N136" s="64"/>
      <c r="O136" s="64"/>
    </row>
    <row r="137" spans="1:15" ht="15.75">
      <c r="A137" s="72"/>
      <c r="B137" s="64"/>
      <c r="C137" s="158"/>
      <c r="D137" s="112"/>
      <c r="E137" s="112"/>
      <c r="F137" s="112"/>
      <c r="G137" s="112"/>
      <c r="I137" s="159"/>
      <c r="J137" s="160" t="s">
        <v>113</v>
      </c>
      <c r="K137" s="162"/>
      <c r="L137" s="161" t="s">
        <v>114</v>
      </c>
      <c r="M137" s="64"/>
      <c r="N137" s="161" t="s">
        <v>82</v>
      </c>
      <c r="O137" s="64"/>
    </row>
    <row r="138" spans="1:15" ht="15.75">
      <c r="A138" s="72"/>
      <c r="B138" s="152"/>
      <c r="C138" s="152"/>
      <c r="D138" s="112"/>
      <c r="E138" s="112"/>
      <c r="F138" s="112"/>
      <c r="G138" s="112"/>
      <c r="I138" s="159"/>
      <c r="J138" s="159" t="s">
        <v>24</v>
      </c>
      <c r="K138" s="162"/>
      <c r="L138" s="162" t="s">
        <v>24</v>
      </c>
      <c r="M138" s="64"/>
      <c r="N138" s="162" t="s">
        <v>24</v>
      </c>
      <c r="O138" s="64"/>
    </row>
    <row r="139" spans="1:15" ht="15.75">
      <c r="A139" s="72"/>
      <c r="B139" s="158"/>
      <c r="C139" s="158"/>
      <c r="D139" s="112"/>
      <c r="E139" s="112"/>
      <c r="F139" s="112"/>
      <c r="G139" s="112"/>
      <c r="I139" s="64"/>
      <c r="J139" s="64"/>
      <c r="K139" s="64"/>
      <c r="L139" s="64"/>
      <c r="M139" s="64"/>
      <c r="N139" s="64"/>
      <c r="O139" s="64"/>
    </row>
    <row r="140" spans="1:15" ht="15.75">
      <c r="A140" s="72"/>
      <c r="B140" s="152" t="s">
        <v>115</v>
      </c>
      <c r="C140" s="152"/>
      <c r="D140" s="112"/>
      <c r="E140" s="112"/>
      <c r="F140" s="112"/>
      <c r="G140" s="112"/>
      <c r="I140" s="163"/>
      <c r="J140" s="163">
        <v>0</v>
      </c>
      <c r="K140" s="138"/>
      <c r="L140" s="139">
        <v>29</v>
      </c>
      <c r="M140" s="64"/>
      <c r="N140" s="138">
        <f>SUM(I140:L140)</f>
        <v>29</v>
      </c>
      <c r="O140" s="64"/>
    </row>
    <row r="141" spans="1:15" ht="16.5" thickBot="1">
      <c r="A141" s="72"/>
      <c r="B141" s="345"/>
      <c r="C141" s="345"/>
      <c r="D141" s="345"/>
      <c r="E141" s="64"/>
      <c r="F141" s="112"/>
      <c r="G141" s="112"/>
      <c r="I141" s="163"/>
      <c r="J141" s="203">
        <f>SUM(J140:J140)</f>
        <v>0</v>
      </c>
      <c r="K141" s="138"/>
      <c r="L141" s="52">
        <f>SUM(L140)</f>
        <v>29</v>
      </c>
      <c r="M141" s="64"/>
      <c r="N141" s="204">
        <f>SUM(N140:N140)</f>
        <v>29</v>
      </c>
      <c r="O141" s="64"/>
    </row>
    <row r="142" spans="1:15" ht="16.5" thickTop="1">
      <c r="A142" s="72"/>
      <c r="B142" s="196"/>
      <c r="C142" s="196"/>
      <c r="D142" s="196"/>
      <c r="E142" s="64"/>
      <c r="F142" s="112"/>
      <c r="G142" s="112"/>
      <c r="I142" s="163"/>
      <c r="J142" s="163"/>
      <c r="K142" s="138"/>
      <c r="L142" s="139"/>
      <c r="M142" s="64"/>
      <c r="N142" s="138"/>
      <c r="O142" s="64"/>
    </row>
    <row r="143" spans="1:15" ht="15.75">
      <c r="A143" s="72"/>
      <c r="B143" s="196"/>
      <c r="C143" s="196"/>
      <c r="D143" s="196"/>
      <c r="E143" s="64"/>
      <c r="F143" s="112"/>
      <c r="G143" s="112"/>
      <c r="I143" s="163"/>
      <c r="J143" s="163"/>
      <c r="K143" s="138"/>
      <c r="L143" s="139"/>
      <c r="M143" s="64"/>
      <c r="N143" s="138"/>
      <c r="O143" s="64"/>
    </row>
    <row r="144" spans="1:15" ht="15.75">
      <c r="A144" s="72"/>
      <c r="B144" s="158" t="s">
        <v>143</v>
      </c>
      <c r="C144" s="158"/>
      <c r="D144" s="112"/>
      <c r="E144" s="112"/>
      <c r="F144" s="112"/>
      <c r="G144" s="112"/>
      <c r="H144" s="112"/>
      <c r="I144" s="112"/>
      <c r="J144" s="64"/>
      <c r="K144" s="64"/>
      <c r="L144" s="64"/>
      <c r="M144" s="64"/>
      <c r="N144" s="64"/>
      <c r="O144" s="64"/>
    </row>
    <row r="145" spans="1:15" ht="15.75">
      <c r="A145" s="72"/>
      <c r="B145" s="158"/>
      <c r="C145" s="158"/>
      <c r="D145" s="112"/>
      <c r="E145" s="112"/>
      <c r="F145" s="112"/>
      <c r="G145" s="112"/>
      <c r="H145" s="112"/>
      <c r="I145" s="112"/>
      <c r="J145" s="64"/>
      <c r="K145" s="64"/>
      <c r="L145" s="64"/>
      <c r="M145" s="64"/>
      <c r="N145" s="64"/>
      <c r="O145" s="64"/>
    </row>
    <row r="146" spans="1:15" ht="15.75">
      <c r="A146" s="72"/>
      <c r="B146" s="64"/>
      <c r="C146" s="158"/>
      <c r="D146" s="112"/>
      <c r="E146" s="112"/>
      <c r="F146" s="112"/>
      <c r="G146" s="112"/>
      <c r="I146" s="159"/>
      <c r="J146" s="160" t="s">
        <v>113</v>
      </c>
      <c r="K146" s="162"/>
      <c r="L146" s="161" t="s">
        <v>114</v>
      </c>
      <c r="M146" s="64"/>
      <c r="N146" s="161" t="s">
        <v>82</v>
      </c>
      <c r="O146" s="64"/>
    </row>
    <row r="147" spans="1:15" ht="15.75">
      <c r="A147" s="72"/>
      <c r="B147" s="152"/>
      <c r="C147" s="152"/>
      <c r="D147" s="112"/>
      <c r="E147" s="112"/>
      <c r="F147" s="112"/>
      <c r="G147" s="112"/>
      <c r="I147" s="159"/>
      <c r="J147" s="159" t="s">
        <v>24</v>
      </c>
      <c r="K147" s="162"/>
      <c r="L147" s="162" t="s">
        <v>24</v>
      </c>
      <c r="M147" s="64"/>
      <c r="N147" s="162" t="s">
        <v>24</v>
      </c>
      <c r="O147" s="64"/>
    </row>
    <row r="148" spans="1:15" ht="15.75">
      <c r="A148" s="72"/>
      <c r="B148" s="158"/>
      <c r="C148" s="158"/>
      <c r="D148" s="112"/>
      <c r="E148" s="112"/>
      <c r="F148" s="112"/>
      <c r="G148" s="112"/>
      <c r="I148" s="64"/>
      <c r="J148" s="64"/>
      <c r="K148" s="64"/>
      <c r="L148" s="64"/>
      <c r="M148" s="64"/>
      <c r="N148" s="64"/>
      <c r="O148" s="64"/>
    </row>
    <row r="149" spans="1:15" ht="15.75">
      <c r="A149" s="72"/>
      <c r="B149" s="152" t="s">
        <v>115</v>
      </c>
      <c r="C149" s="152"/>
      <c r="D149" s="112"/>
      <c r="E149" s="112"/>
      <c r="F149" s="112"/>
      <c r="G149" s="112"/>
      <c r="I149" s="163"/>
      <c r="J149" s="163">
        <v>0</v>
      </c>
      <c r="K149" s="138"/>
      <c r="L149" s="139">
        <v>63</v>
      </c>
      <c r="M149" s="64"/>
      <c r="N149" s="138">
        <f>SUM(I149:L149)</f>
        <v>63</v>
      </c>
      <c r="O149" s="64"/>
    </row>
    <row r="150" spans="1:15" ht="16.5" thickBot="1">
      <c r="A150" s="72"/>
      <c r="B150" s="345"/>
      <c r="C150" s="345"/>
      <c r="D150" s="345"/>
      <c r="E150" s="64"/>
      <c r="F150" s="112"/>
      <c r="G150" s="112"/>
      <c r="I150" s="163"/>
      <c r="J150" s="203">
        <f>SUM(J149:J149)</f>
        <v>0</v>
      </c>
      <c r="K150" s="138"/>
      <c r="L150" s="52">
        <f>SUM(L149)</f>
        <v>63</v>
      </c>
      <c r="M150" s="64"/>
      <c r="N150" s="204">
        <f>SUM(N149:N149)</f>
        <v>63</v>
      </c>
      <c r="O150" s="64"/>
    </row>
    <row r="151" spans="1:15" ht="16.5" thickTop="1">
      <c r="A151" s="72"/>
      <c r="B151" s="196"/>
      <c r="C151" s="196"/>
      <c r="D151" s="196"/>
      <c r="E151" s="64"/>
      <c r="F151" s="112"/>
      <c r="G151" s="112"/>
      <c r="H151" s="163"/>
      <c r="I151" s="163"/>
      <c r="K151" s="138"/>
      <c r="L151" s="202"/>
      <c r="M151" s="64"/>
      <c r="N151" s="163"/>
      <c r="O151" s="64"/>
    </row>
    <row r="152" spans="1:15" ht="15.75">
      <c r="A152" s="199">
        <v>2.1</v>
      </c>
      <c r="B152" s="158" t="s">
        <v>116</v>
      </c>
      <c r="C152" s="158"/>
      <c r="D152" s="158"/>
      <c r="E152" s="146"/>
      <c r="F152" s="146"/>
      <c r="G152" s="146"/>
      <c r="H152" s="146"/>
      <c r="I152" s="146"/>
      <c r="J152" s="64"/>
      <c r="K152" s="64"/>
      <c r="L152" s="64"/>
      <c r="M152" s="64"/>
      <c r="N152" s="64"/>
      <c r="O152" s="64"/>
    </row>
    <row r="153" spans="1:15" ht="15.75">
      <c r="A153" s="72"/>
      <c r="B153" s="158"/>
      <c r="C153" s="158"/>
      <c r="D153" s="158"/>
      <c r="E153" s="146"/>
      <c r="F153" s="146"/>
      <c r="G153" s="146"/>
      <c r="H153" s="146"/>
      <c r="I153" s="146"/>
      <c r="J153" s="64"/>
      <c r="K153" s="64"/>
      <c r="L153" s="64"/>
      <c r="M153" s="64"/>
      <c r="N153" s="64"/>
      <c r="O153" s="64"/>
    </row>
    <row r="154" spans="1:15" ht="15.75">
      <c r="A154" s="72"/>
      <c r="B154" s="152" t="s">
        <v>117</v>
      </c>
      <c r="C154" s="152"/>
      <c r="D154" s="158"/>
      <c r="E154" s="146"/>
      <c r="F154" s="146"/>
      <c r="G154" s="146"/>
      <c r="H154" s="146"/>
      <c r="I154" s="146"/>
      <c r="J154" s="64"/>
      <c r="K154" s="64"/>
      <c r="L154" s="64"/>
      <c r="M154" s="64"/>
      <c r="N154" s="64"/>
      <c r="O154" s="64"/>
    </row>
    <row r="155" spans="1:15" ht="15.75">
      <c r="A155" s="72"/>
      <c r="B155" s="158"/>
      <c r="C155" s="158"/>
      <c r="D155" s="158"/>
      <c r="E155" s="146"/>
      <c r="F155" s="146"/>
      <c r="G155" s="146"/>
      <c r="H155" s="146"/>
      <c r="I155" s="146"/>
      <c r="J155" s="64"/>
      <c r="K155" s="64"/>
      <c r="L155" s="64"/>
      <c r="M155" s="64"/>
      <c r="N155" s="64"/>
      <c r="O155" s="64"/>
    </row>
    <row r="156" spans="1:15" ht="15.75" customHeight="1">
      <c r="A156" s="199">
        <v>2.11</v>
      </c>
      <c r="B156" s="156" t="s">
        <v>118</v>
      </c>
      <c r="C156" s="156"/>
      <c r="D156" s="73"/>
      <c r="E156" s="73"/>
      <c r="F156" s="73"/>
      <c r="G156" s="73"/>
      <c r="H156" s="73"/>
      <c r="I156" s="73"/>
      <c r="J156" s="64"/>
      <c r="K156" s="64"/>
      <c r="L156" s="64"/>
      <c r="M156" s="64"/>
      <c r="N156" s="64"/>
      <c r="O156" s="64"/>
    </row>
    <row r="157" spans="1:15" ht="15.75">
      <c r="A157" s="72"/>
      <c r="B157" s="165"/>
      <c r="C157" s="165"/>
      <c r="D157" s="73"/>
      <c r="E157" s="73"/>
      <c r="F157" s="73"/>
      <c r="G157" s="73"/>
      <c r="H157" s="73"/>
      <c r="I157" s="73"/>
      <c r="J157" s="64"/>
      <c r="K157" s="64"/>
      <c r="L157" s="64"/>
      <c r="M157" s="64"/>
      <c r="N157" s="64"/>
      <c r="O157" s="64"/>
    </row>
    <row r="158" spans="1:15" ht="15.75">
      <c r="A158" s="72"/>
      <c r="B158" s="165" t="s">
        <v>179</v>
      </c>
      <c r="C158" s="165"/>
      <c r="D158" s="73"/>
      <c r="E158" s="73"/>
      <c r="F158" s="73"/>
      <c r="G158" s="73"/>
      <c r="H158" s="73"/>
      <c r="I158" s="73"/>
      <c r="J158" s="64"/>
      <c r="K158" s="64"/>
      <c r="L158" s="64"/>
      <c r="M158" s="64"/>
      <c r="N158" s="64"/>
      <c r="O158" s="64"/>
    </row>
    <row r="159" spans="1:15" ht="15.75">
      <c r="A159" s="72"/>
      <c r="B159" s="158"/>
      <c r="C159" s="158"/>
      <c r="D159" s="158"/>
      <c r="E159" s="146"/>
      <c r="F159" s="146"/>
      <c r="G159" s="146"/>
      <c r="H159" s="146"/>
      <c r="I159" s="146"/>
      <c r="J159" s="64"/>
      <c r="K159" s="64"/>
      <c r="L159" s="64"/>
      <c r="M159" s="64"/>
      <c r="N159" s="64"/>
      <c r="O159" s="64"/>
    </row>
    <row r="160" spans="1:15" ht="15.75">
      <c r="A160" s="72"/>
      <c r="B160" s="73"/>
      <c r="C160" s="73"/>
      <c r="D160" s="73"/>
      <c r="E160" s="73"/>
      <c r="F160" s="73"/>
      <c r="G160" s="73"/>
      <c r="H160" s="73"/>
      <c r="I160" s="73"/>
      <c r="J160" s="64"/>
      <c r="K160" s="64"/>
      <c r="L160" s="64"/>
      <c r="M160" s="64"/>
      <c r="N160" s="64"/>
      <c r="O160" s="64"/>
    </row>
    <row r="161" spans="1:15" ht="15.75">
      <c r="A161" s="199">
        <v>2.12</v>
      </c>
      <c r="B161" s="336" t="s">
        <v>172</v>
      </c>
      <c r="C161" s="336"/>
      <c r="D161" s="336"/>
      <c r="E161" s="336"/>
      <c r="F161" s="336"/>
      <c r="G161" s="336"/>
      <c r="H161" s="336"/>
      <c r="I161" s="336"/>
      <c r="J161" s="64"/>
      <c r="K161" s="64"/>
      <c r="L161" s="64"/>
      <c r="M161" s="64"/>
      <c r="N161" s="64"/>
      <c r="O161" s="64"/>
    </row>
    <row r="162" spans="1:15" ht="15.75">
      <c r="A162" s="72"/>
      <c r="B162" s="76"/>
      <c r="C162" s="76"/>
      <c r="D162" s="131"/>
      <c r="E162" s="131"/>
      <c r="F162" s="64"/>
      <c r="G162" s="131"/>
      <c r="H162" s="64"/>
      <c r="I162" s="131"/>
      <c r="K162" s="64"/>
      <c r="L162" s="79" t="s">
        <v>48</v>
      </c>
      <c r="M162" s="64"/>
      <c r="N162" s="79" t="s">
        <v>48</v>
      </c>
      <c r="O162" s="64"/>
    </row>
    <row r="163" spans="1:15" ht="15.75">
      <c r="A163" s="72"/>
      <c r="B163" s="76"/>
      <c r="C163" s="76"/>
      <c r="D163" s="131"/>
      <c r="E163" s="131"/>
      <c r="F163" s="64"/>
      <c r="G163" s="131"/>
      <c r="H163" s="64"/>
      <c r="I163" s="131"/>
      <c r="K163" s="64"/>
      <c r="L163" s="80" t="s">
        <v>51</v>
      </c>
      <c r="M163" s="64"/>
      <c r="N163" s="80" t="s">
        <v>53</v>
      </c>
      <c r="O163" s="64"/>
    </row>
    <row r="164" spans="2:15" ht="15.75">
      <c r="B164" s="76"/>
      <c r="C164" s="76"/>
      <c r="D164" s="131"/>
      <c r="E164" s="131"/>
      <c r="F164" s="64"/>
      <c r="G164" s="131"/>
      <c r="H164" s="64"/>
      <c r="I164" s="131"/>
      <c r="K164" s="64"/>
      <c r="L164" s="80" t="s">
        <v>54</v>
      </c>
      <c r="M164" s="64"/>
      <c r="N164" s="80" t="s">
        <v>55</v>
      </c>
      <c r="O164" s="64"/>
    </row>
    <row r="165" spans="1:15" ht="15.75">
      <c r="A165" s="72"/>
      <c r="B165" s="76"/>
      <c r="C165" s="76"/>
      <c r="D165" s="131"/>
      <c r="E165" s="131"/>
      <c r="F165" s="64"/>
      <c r="G165" s="131"/>
      <c r="H165" s="64"/>
      <c r="I165" s="131"/>
      <c r="K165" s="64"/>
      <c r="L165" s="81" t="s">
        <v>173</v>
      </c>
      <c r="M165" s="64"/>
      <c r="N165" s="81" t="str">
        <f>L165</f>
        <v>31.3.2007</v>
      </c>
      <c r="O165" s="64"/>
    </row>
    <row r="166" spans="1:15" ht="15.75">
      <c r="A166" s="72"/>
      <c r="B166" s="64"/>
      <c r="C166" s="64"/>
      <c r="D166" s="82"/>
      <c r="E166" s="82"/>
      <c r="F166" s="64"/>
      <c r="G166" s="64"/>
      <c r="H166" s="64"/>
      <c r="I166" s="131"/>
      <c r="K166" s="64"/>
      <c r="L166" s="166"/>
      <c r="M166" s="64"/>
      <c r="N166" s="166"/>
      <c r="O166" s="64"/>
    </row>
    <row r="167" spans="1:15" ht="15.75">
      <c r="A167" s="72"/>
      <c r="B167" s="64"/>
      <c r="C167" s="64"/>
      <c r="D167" s="82"/>
      <c r="E167" s="82"/>
      <c r="F167" s="64"/>
      <c r="G167" s="64"/>
      <c r="H167" s="64"/>
      <c r="I167" s="131"/>
      <c r="K167" s="64"/>
      <c r="L167" s="166"/>
      <c r="M167" s="64"/>
      <c r="N167" s="166"/>
      <c r="O167" s="64"/>
    </row>
    <row r="168" spans="1:15" ht="15.75">
      <c r="A168" s="72"/>
      <c r="B168" s="82" t="s">
        <v>138</v>
      </c>
      <c r="C168" s="82"/>
      <c r="D168" s="82"/>
      <c r="E168" s="82"/>
      <c r="F168" s="64"/>
      <c r="G168" s="167"/>
      <c r="H168" s="64"/>
      <c r="I168" s="131"/>
      <c r="K168" s="64"/>
      <c r="L168" s="167">
        <v>-799</v>
      </c>
      <c r="M168" s="64"/>
      <c r="N168" s="167">
        <f>'Unaudited PL'!F36</f>
        <v>-1795</v>
      </c>
      <c r="O168" s="64"/>
    </row>
    <row r="169" spans="1:15" ht="32.25" customHeight="1">
      <c r="A169" s="72"/>
      <c r="B169" s="340" t="s">
        <v>119</v>
      </c>
      <c r="C169" s="340"/>
      <c r="D169" s="340"/>
      <c r="E169" s="340"/>
      <c r="F169" s="340"/>
      <c r="G169" s="340"/>
      <c r="H169" s="340"/>
      <c r="I169" s="131"/>
      <c r="K169" s="64"/>
      <c r="L169" s="64"/>
      <c r="M169" s="64"/>
      <c r="N169" s="64"/>
      <c r="O169" s="64"/>
    </row>
    <row r="170" spans="1:15" ht="15.75">
      <c r="A170" s="72"/>
      <c r="B170" s="83" t="s">
        <v>120</v>
      </c>
      <c r="C170" s="83"/>
      <c r="D170" s="131"/>
      <c r="E170" s="131"/>
      <c r="F170" s="64"/>
      <c r="G170" s="167"/>
      <c r="H170" s="64"/>
      <c r="I170" s="131"/>
      <c r="K170" s="168"/>
      <c r="L170" s="84">
        <v>132352</v>
      </c>
      <c r="M170" s="64"/>
      <c r="N170" s="84">
        <f>L170</f>
        <v>132352</v>
      </c>
      <c r="O170" s="64"/>
    </row>
    <row r="171" spans="1:15" ht="15.75" customHeight="1">
      <c r="A171" s="72"/>
      <c r="B171" s="344" t="s">
        <v>121</v>
      </c>
      <c r="C171" s="344"/>
      <c r="D171" s="344"/>
      <c r="E171" s="344"/>
      <c r="F171" s="344"/>
      <c r="G171" s="344"/>
      <c r="H171" s="344"/>
      <c r="I171" s="344"/>
      <c r="K171" s="64"/>
      <c r="L171" s="85">
        <v>0</v>
      </c>
      <c r="M171" s="64"/>
      <c r="N171" s="84">
        <f>L171</f>
        <v>0</v>
      </c>
      <c r="O171" s="64"/>
    </row>
    <row r="172" spans="1:15" ht="15.75">
      <c r="A172" s="72"/>
      <c r="B172" s="82"/>
      <c r="C172" s="82"/>
      <c r="D172" s="131"/>
      <c r="E172" s="131"/>
      <c r="F172" s="64"/>
      <c r="G172" s="167"/>
      <c r="H172" s="64"/>
      <c r="I172" s="131"/>
      <c r="K172" s="64"/>
      <c r="L172" s="86">
        <f>SUM(L170:L171)</f>
        <v>132352</v>
      </c>
      <c r="M172" s="64"/>
      <c r="N172" s="86">
        <f>L172</f>
        <v>132352</v>
      </c>
      <c r="O172" s="64"/>
    </row>
    <row r="173" spans="1:15" ht="15.75">
      <c r="A173" s="72"/>
      <c r="B173" s="82"/>
      <c r="C173" s="82"/>
      <c r="D173" s="131"/>
      <c r="E173" s="131"/>
      <c r="F173" s="64"/>
      <c r="G173" s="167"/>
      <c r="H173" s="64"/>
      <c r="I173" s="131"/>
      <c r="K173" s="64"/>
      <c r="L173" s="85"/>
      <c r="M173" s="64"/>
      <c r="N173" s="167"/>
      <c r="O173" s="64"/>
    </row>
    <row r="174" spans="1:15" ht="17.25">
      <c r="A174" s="76"/>
      <c r="B174" s="82" t="s">
        <v>139</v>
      </c>
      <c r="C174" s="82"/>
      <c r="D174" s="131"/>
      <c r="E174" s="131"/>
      <c r="F174" s="64"/>
      <c r="G174" s="169"/>
      <c r="H174" s="64"/>
      <c r="I174" s="131"/>
      <c r="K174" s="64"/>
      <c r="L174" s="87">
        <f>L168/L172*100</f>
        <v>-0.6036931818181818</v>
      </c>
      <c r="M174" s="64"/>
      <c r="N174" s="87">
        <f>N168/N172*100</f>
        <v>-1.3562318665377175</v>
      </c>
      <c r="O174" s="64"/>
    </row>
    <row r="175" spans="1:15" ht="15">
      <c r="A175" s="131"/>
      <c r="B175" s="82" t="s">
        <v>140</v>
      </c>
      <c r="C175" s="76"/>
      <c r="D175" s="131"/>
      <c r="E175" s="131"/>
      <c r="F175" s="82"/>
      <c r="G175" s="131"/>
      <c r="H175" s="131"/>
      <c r="I175" s="131"/>
      <c r="K175" s="87"/>
      <c r="L175" s="87">
        <f>L174</f>
        <v>-0.6036931818181818</v>
      </c>
      <c r="M175" s="64"/>
      <c r="N175" s="87">
        <f>N174</f>
        <v>-1.3562318665377175</v>
      </c>
      <c r="O175" s="64"/>
    </row>
    <row r="176" spans="1:15" ht="15">
      <c r="A176" s="131"/>
      <c r="B176" s="82"/>
      <c r="C176" s="76"/>
      <c r="D176" s="131"/>
      <c r="E176" s="131"/>
      <c r="F176" s="82"/>
      <c r="G176" s="131"/>
      <c r="H176" s="131"/>
      <c r="I176" s="131"/>
      <c r="K176" s="87"/>
      <c r="L176" s="87"/>
      <c r="M176" s="64"/>
      <c r="N176" s="187"/>
      <c r="O176" s="64"/>
    </row>
    <row r="177" spans="1:15" ht="15.75">
      <c r="A177" s="72"/>
      <c r="B177" s="73"/>
      <c r="C177" s="73"/>
      <c r="D177" s="73"/>
      <c r="E177" s="73"/>
      <c r="F177" s="73"/>
      <c r="G177" s="73"/>
      <c r="H177" s="73"/>
      <c r="I177" s="73"/>
      <c r="K177" s="64"/>
      <c r="L177" s="64"/>
      <c r="M177" s="64"/>
      <c r="N177" s="64"/>
      <c r="O177" s="64"/>
    </row>
    <row r="178" spans="1:15" ht="15.75">
      <c r="A178" s="72"/>
      <c r="B178" s="76"/>
      <c r="C178" s="76"/>
      <c r="D178" s="131"/>
      <c r="E178" s="131"/>
      <c r="F178" s="64"/>
      <c r="G178" s="131"/>
      <c r="H178" s="64"/>
      <c r="I178" s="131"/>
      <c r="K178" s="64"/>
      <c r="L178" s="79" t="s">
        <v>49</v>
      </c>
      <c r="M178" s="64"/>
      <c r="N178" s="79" t="s">
        <v>122</v>
      </c>
      <c r="O178" s="64"/>
    </row>
    <row r="179" spans="1:15" ht="15.75">
      <c r="A179" s="72"/>
      <c r="B179" s="76"/>
      <c r="C179" s="76"/>
      <c r="D179" s="131"/>
      <c r="E179" s="131"/>
      <c r="F179" s="64"/>
      <c r="G179" s="131"/>
      <c r="H179" s="64"/>
      <c r="I179" s="131"/>
      <c r="K179" s="64"/>
      <c r="L179" s="80" t="s">
        <v>52</v>
      </c>
      <c r="M179" s="64"/>
      <c r="N179" s="80" t="s">
        <v>52</v>
      </c>
      <c r="O179" s="64"/>
    </row>
    <row r="180" spans="2:15" ht="15.75">
      <c r="B180" s="76"/>
      <c r="C180" s="76"/>
      <c r="D180" s="131"/>
      <c r="E180" s="131"/>
      <c r="F180" s="64"/>
      <c r="G180" s="131"/>
      <c r="H180" s="64"/>
      <c r="I180" s="131"/>
      <c r="K180" s="64"/>
      <c r="L180" s="80" t="s">
        <v>54</v>
      </c>
      <c r="M180" s="64"/>
      <c r="N180" s="80" t="s">
        <v>56</v>
      </c>
      <c r="O180" s="64"/>
    </row>
    <row r="181" spans="1:15" ht="15.75">
      <c r="A181" s="72"/>
      <c r="B181" s="76"/>
      <c r="C181" s="76"/>
      <c r="D181" s="131"/>
      <c r="E181" s="131"/>
      <c r="F181" s="64"/>
      <c r="G181" s="131"/>
      <c r="H181" s="64"/>
      <c r="I181" s="131"/>
      <c r="K181" s="64"/>
      <c r="L181" s="81" t="s">
        <v>135</v>
      </c>
      <c r="M181" s="64"/>
      <c r="N181" s="81" t="str">
        <f>L181</f>
        <v>31.3.2006</v>
      </c>
      <c r="O181" s="64"/>
    </row>
    <row r="182" spans="1:15" ht="15.75">
      <c r="A182" s="72"/>
      <c r="B182" s="64"/>
      <c r="C182" s="64"/>
      <c r="D182" s="82"/>
      <c r="E182" s="82"/>
      <c r="F182" s="64"/>
      <c r="G182" s="64"/>
      <c r="H182" s="64"/>
      <c r="I182" s="131"/>
      <c r="K182" s="64"/>
      <c r="L182" s="166"/>
      <c r="M182" s="64"/>
      <c r="N182" s="166"/>
      <c r="O182" s="64"/>
    </row>
    <row r="183" spans="1:15" ht="15.75">
      <c r="A183" s="72"/>
      <c r="B183" s="64"/>
      <c r="C183" s="64"/>
      <c r="D183" s="82"/>
      <c r="E183" s="82"/>
      <c r="F183" s="64"/>
      <c r="G183" s="64"/>
      <c r="H183" s="64"/>
      <c r="I183" s="131"/>
      <c r="K183" s="64"/>
      <c r="L183" s="166"/>
      <c r="M183" s="64"/>
      <c r="N183" s="166"/>
      <c r="O183" s="64"/>
    </row>
    <row r="184" spans="1:15" ht="15.75">
      <c r="A184" s="72"/>
      <c r="B184" s="82" t="s">
        <v>138</v>
      </c>
      <c r="C184" s="82"/>
      <c r="D184" s="82"/>
      <c r="E184" s="82"/>
      <c r="F184" s="64"/>
      <c r="G184" s="167"/>
      <c r="H184" s="64"/>
      <c r="I184" s="131"/>
      <c r="K184" s="64"/>
      <c r="L184" s="167">
        <f>'Unaudited PL'!D36</f>
        <v>-2075</v>
      </c>
      <c r="M184" s="64"/>
      <c r="N184" s="167">
        <f>'Unaudited PL'!G36</f>
        <v>-2058</v>
      </c>
      <c r="O184" s="64"/>
    </row>
    <row r="185" spans="1:15" ht="32.25" customHeight="1">
      <c r="A185" s="72"/>
      <c r="B185" s="340" t="s">
        <v>119</v>
      </c>
      <c r="C185" s="340"/>
      <c r="D185" s="340"/>
      <c r="E185" s="340"/>
      <c r="F185" s="340"/>
      <c r="G185" s="340"/>
      <c r="H185" s="340"/>
      <c r="I185" s="131"/>
      <c r="K185" s="64"/>
      <c r="L185" s="64"/>
      <c r="M185" s="64"/>
      <c r="N185" s="64"/>
      <c r="O185" s="64"/>
    </row>
    <row r="186" spans="1:15" ht="15.75">
      <c r="A186" s="72"/>
      <c r="B186" s="83" t="s">
        <v>120</v>
      </c>
      <c r="C186" s="83"/>
      <c r="D186" s="131"/>
      <c r="E186" s="131"/>
      <c r="F186" s="64"/>
      <c r="G186" s="167"/>
      <c r="H186" s="64"/>
      <c r="I186" s="131"/>
      <c r="K186" s="168"/>
      <c r="L186" s="84">
        <v>132352</v>
      </c>
      <c r="M186" s="64"/>
      <c r="N186" s="84">
        <f>L186</f>
        <v>132352</v>
      </c>
      <c r="O186" s="64"/>
    </row>
    <row r="187" spans="1:15" ht="15.75" customHeight="1">
      <c r="A187" s="72"/>
      <c r="B187" s="344" t="s">
        <v>121</v>
      </c>
      <c r="C187" s="344"/>
      <c r="D187" s="344"/>
      <c r="E187" s="344"/>
      <c r="F187" s="344"/>
      <c r="G187" s="344"/>
      <c r="H187" s="344"/>
      <c r="I187" s="344"/>
      <c r="K187" s="64"/>
      <c r="L187" s="85">
        <v>0</v>
      </c>
      <c r="M187" s="64"/>
      <c r="N187" s="84">
        <f>L187</f>
        <v>0</v>
      </c>
      <c r="O187" s="64"/>
    </row>
    <row r="188" spans="1:15" ht="15.75">
      <c r="A188" s="72"/>
      <c r="B188" s="82"/>
      <c r="C188" s="82"/>
      <c r="D188" s="131"/>
      <c r="E188" s="131"/>
      <c r="F188" s="64"/>
      <c r="G188" s="167"/>
      <c r="H188" s="64"/>
      <c r="I188" s="131"/>
      <c r="K188" s="64"/>
      <c r="L188" s="86">
        <f>SUM(L186:L187)</f>
        <v>132352</v>
      </c>
      <c r="M188" s="64"/>
      <c r="N188" s="86">
        <f>L188</f>
        <v>132352</v>
      </c>
      <c r="O188" s="64"/>
    </row>
    <row r="189" spans="1:15" ht="15.75">
      <c r="A189" s="72"/>
      <c r="B189" s="82"/>
      <c r="C189" s="82"/>
      <c r="D189" s="131"/>
      <c r="E189" s="131"/>
      <c r="F189" s="64"/>
      <c r="G189" s="167"/>
      <c r="H189" s="64"/>
      <c r="I189" s="131"/>
      <c r="K189" s="64"/>
      <c r="L189" s="85"/>
      <c r="M189" s="64"/>
      <c r="N189" s="167"/>
      <c r="O189" s="64"/>
    </row>
    <row r="190" spans="1:15" ht="17.25">
      <c r="A190" s="76"/>
      <c r="B190" s="82" t="s">
        <v>139</v>
      </c>
      <c r="C190" s="82"/>
      <c r="D190" s="131"/>
      <c r="E190" s="131"/>
      <c r="F190" s="64"/>
      <c r="G190" s="169"/>
      <c r="H190" s="64"/>
      <c r="I190" s="131"/>
      <c r="K190" s="64"/>
      <c r="L190" s="87">
        <f>L184/L188*100</f>
        <v>-1.5677889264990328</v>
      </c>
      <c r="M190" s="64"/>
      <c r="N190" s="87">
        <f>N184/N188*100</f>
        <v>-1.5549443907156673</v>
      </c>
      <c r="O190" s="64"/>
    </row>
    <row r="191" spans="1:15" ht="15">
      <c r="A191" s="131"/>
      <c r="B191" s="82" t="s">
        <v>140</v>
      </c>
      <c r="C191" s="76"/>
      <c r="D191" s="131"/>
      <c r="E191" s="131"/>
      <c r="F191" s="82"/>
      <c r="G191" s="131"/>
      <c r="H191" s="131"/>
      <c r="I191" s="131"/>
      <c r="K191" s="87"/>
      <c r="L191" s="87">
        <f>L190</f>
        <v>-1.5677889264990328</v>
      </c>
      <c r="M191" s="64"/>
      <c r="N191" s="87">
        <f>N184/N188*100</f>
        <v>-1.5549443907156673</v>
      </c>
      <c r="O191" s="64"/>
    </row>
    <row r="192" spans="1:15" ht="15">
      <c r="A192" s="131"/>
      <c r="B192" s="82"/>
      <c r="C192" s="76"/>
      <c r="D192" s="131"/>
      <c r="E192" s="131"/>
      <c r="F192" s="82"/>
      <c r="G192" s="131"/>
      <c r="H192" s="131"/>
      <c r="I192" s="131"/>
      <c r="K192" s="87"/>
      <c r="L192" s="87"/>
      <c r="M192" s="64"/>
      <c r="N192" s="87"/>
      <c r="O192" s="64"/>
    </row>
    <row r="193" spans="1:15" ht="15">
      <c r="A193" s="131"/>
      <c r="B193" s="82"/>
      <c r="C193" s="76"/>
      <c r="D193" s="131"/>
      <c r="E193" s="131"/>
      <c r="F193" s="82"/>
      <c r="G193" s="131"/>
      <c r="H193" s="131"/>
      <c r="I193" s="131"/>
      <c r="J193" s="87"/>
      <c r="K193" s="87"/>
      <c r="L193" s="87"/>
      <c r="M193" s="64"/>
      <c r="N193" s="64"/>
      <c r="O193" s="64"/>
    </row>
    <row r="194" spans="1:15" ht="15">
      <c r="A194" s="131"/>
      <c r="B194" s="82"/>
      <c r="C194" s="76"/>
      <c r="D194" s="131"/>
      <c r="E194" s="131"/>
      <c r="F194" s="82"/>
      <c r="G194" s="131"/>
      <c r="H194" s="131"/>
      <c r="I194" s="131"/>
      <c r="J194" s="87"/>
      <c r="K194" s="87"/>
      <c r="L194" s="87"/>
      <c r="M194" s="64"/>
      <c r="N194" s="64"/>
      <c r="O194" s="64"/>
    </row>
    <row r="195" spans="1:15" ht="15.75">
      <c r="A195" s="199">
        <v>2.13</v>
      </c>
      <c r="B195" s="156" t="s">
        <v>123</v>
      </c>
      <c r="C195" s="156"/>
      <c r="D195" s="73"/>
      <c r="E195" s="73"/>
      <c r="F195" s="73"/>
      <c r="G195" s="73"/>
      <c r="H195" s="73"/>
      <c r="I195" s="73"/>
      <c r="J195" s="64"/>
      <c r="K195" s="64"/>
      <c r="L195" s="162"/>
      <c r="M195" s="64"/>
      <c r="N195" s="64"/>
      <c r="O195" s="64"/>
    </row>
    <row r="196" spans="1:15" ht="15.75">
      <c r="A196" s="72"/>
      <c r="B196" s="73"/>
      <c r="C196" s="73"/>
      <c r="D196" s="73"/>
      <c r="E196" s="73"/>
      <c r="F196" s="73"/>
      <c r="G196" s="73"/>
      <c r="H196" s="73"/>
      <c r="I196" s="73"/>
      <c r="J196" s="64"/>
      <c r="K196" s="64"/>
      <c r="L196" s="162"/>
      <c r="M196" s="64"/>
      <c r="N196" s="64"/>
      <c r="O196" s="64"/>
    </row>
    <row r="197" spans="1:15" ht="46.5" customHeight="1">
      <c r="A197" s="72"/>
      <c r="B197" s="341" t="s">
        <v>188</v>
      </c>
      <c r="C197" s="341"/>
      <c r="D197" s="341"/>
      <c r="E197" s="341"/>
      <c r="F197" s="341"/>
      <c r="G197" s="341"/>
      <c r="H197" s="341"/>
      <c r="I197" s="341"/>
      <c r="J197" s="341"/>
      <c r="K197" s="341"/>
      <c r="L197" s="341"/>
      <c r="M197" s="64"/>
      <c r="N197" s="64"/>
      <c r="O197" s="64"/>
    </row>
    <row r="198" spans="1:15" ht="15.75">
      <c r="A198" s="72"/>
      <c r="B198" s="73"/>
      <c r="C198" s="73"/>
      <c r="D198" s="73"/>
      <c r="E198" s="73"/>
      <c r="F198" s="73"/>
      <c r="G198" s="73"/>
      <c r="H198" s="73"/>
      <c r="I198" s="73"/>
      <c r="J198" s="64"/>
      <c r="K198" s="64"/>
      <c r="L198" s="162"/>
      <c r="M198" s="64"/>
      <c r="N198" s="64"/>
      <c r="O198" s="64"/>
    </row>
    <row r="199" spans="1:15" ht="31.5">
      <c r="A199" s="72"/>
      <c r="B199" s="73"/>
      <c r="C199" s="73"/>
      <c r="D199" s="73"/>
      <c r="E199" s="73"/>
      <c r="F199" s="73"/>
      <c r="G199" s="73"/>
      <c r="H199" s="73"/>
      <c r="I199" s="73"/>
      <c r="K199" s="64"/>
      <c r="L199" s="72" t="s">
        <v>105</v>
      </c>
      <c r="M199" s="64"/>
      <c r="N199" s="72" t="s">
        <v>106</v>
      </c>
      <c r="O199" s="64"/>
    </row>
    <row r="200" spans="1:15" ht="15.75">
      <c r="A200" s="72"/>
      <c r="B200" s="73"/>
      <c r="C200" s="73"/>
      <c r="D200" s="73"/>
      <c r="E200" s="73"/>
      <c r="F200" s="73"/>
      <c r="G200" s="73"/>
      <c r="H200" s="73"/>
      <c r="I200" s="73"/>
      <c r="K200" s="64"/>
      <c r="L200" s="72" t="s">
        <v>54</v>
      </c>
      <c r="M200" s="64"/>
      <c r="N200" s="72" t="s">
        <v>55</v>
      </c>
      <c r="O200" s="64"/>
    </row>
    <row r="201" spans="1:15" ht="15.75">
      <c r="A201" s="72"/>
      <c r="B201" s="73"/>
      <c r="C201" s="73"/>
      <c r="D201" s="73"/>
      <c r="E201" s="73"/>
      <c r="F201" s="73"/>
      <c r="G201" s="73"/>
      <c r="H201" s="73"/>
      <c r="I201" s="73"/>
      <c r="K201" s="64"/>
      <c r="L201" s="72" t="str">
        <f>L165</f>
        <v>31.3.2007</v>
      </c>
      <c r="M201" s="64"/>
      <c r="N201" s="72" t="str">
        <f>L201</f>
        <v>31.3.2007</v>
      </c>
      <c r="O201" s="64"/>
    </row>
    <row r="202" spans="1:15" ht="15.75">
      <c r="A202" s="72"/>
      <c r="B202" s="73"/>
      <c r="C202" s="73"/>
      <c r="D202" s="73"/>
      <c r="E202" s="73"/>
      <c r="F202" s="73"/>
      <c r="G202" s="73"/>
      <c r="H202" s="73"/>
      <c r="I202" s="73"/>
      <c r="K202" s="64"/>
      <c r="L202" s="72" t="s">
        <v>24</v>
      </c>
      <c r="M202" s="64"/>
      <c r="N202" s="72" t="s">
        <v>24</v>
      </c>
      <c r="O202" s="64"/>
    </row>
    <row r="203" spans="1:15" ht="15.75">
      <c r="A203" s="72"/>
      <c r="B203" s="342"/>
      <c r="C203" s="342"/>
      <c r="D203" s="342"/>
      <c r="E203" s="342"/>
      <c r="F203" s="342"/>
      <c r="G203" s="342"/>
      <c r="H203" s="342"/>
      <c r="I203" s="342"/>
      <c r="J203" s="342"/>
      <c r="K203" s="342"/>
      <c r="L203" s="342"/>
      <c r="M203" s="64"/>
      <c r="N203" s="64"/>
      <c r="O203" s="64"/>
    </row>
    <row r="204" spans="1:15" ht="15.75">
      <c r="A204" s="72"/>
      <c r="M204" s="64"/>
      <c r="N204" s="64"/>
      <c r="O204" s="64"/>
    </row>
    <row r="205" spans="1:15" ht="15" customHeight="1">
      <c r="A205" s="72"/>
      <c r="B205" s="333" t="s">
        <v>162</v>
      </c>
      <c r="C205" s="333"/>
      <c r="D205" s="333"/>
      <c r="E205" s="333"/>
      <c r="F205" s="333"/>
      <c r="G205" s="333"/>
      <c r="H205" s="333"/>
      <c r="I205" s="73"/>
      <c r="J205" s="64"/>
      <c r="K205" s="64"/>
      <c r="L205" s="64"/>
      <c r="M205" s="64"/>
      <c r="N205" s="64"/>
      <c r="O205" s="64"/>
    </row>
    <row r="206" spans="1:15" ht="15" customHeight="1" thickBot="1">
      <c r="A206" s="72"/>
      <c r="B206" s="333" t="s">
        <v>167</v>
      </c>
      <c r="C206" s="333"/>
      <c r="D206" s="333"/>
      <c r="E206" s="333"/>
      <c r="F206" s="333"/>
      <c r="G206" s="333"/>
      <c r="H206" s="333"/>
      <c r="I206" s="73"/>
      <c r="K206" s="170"/>
      <c r="L206" s="88">
        <v>27</v>
      </c>
      <c r="M206" s="64"/>
      <c r="N206" s="88">
        <v>108</v>
      </c>
      <c r="O206" s="64"/>
    </row>
    <row r="207" spans="1:15" ht="15" customHeight="1" thickTop="1">
      <c r="A207" s="72"/>
      <c r="B207" s="73"/>
      <c r="C207" s="73"/>
      <c r="D207" s="73"/>
      <c r="E207" s="73"/>
      <c r="F207" s="73"/>
      <c r="G207" s="73"/>
      <c r="H207" s="73"/>
      <c r="I207" s="73"/>
      <c r="K207" s="170"/>
      <c r="L207" s="170"/>
      <c r="M207" s="64"/>
      <c r="N207" s="170"/>
      <c r="O207" s="64"/>
    </row>
    <row r="208" spans="1:15" ht="15" customHeight="1">
      <c r="A208" s="72"/>
      <c r="B208" s="333" t="s">
        <v>124</v>
      </c>
      <c r="C208" s="333"/>
      <c r="D208" s="333"/>
      <c r="E208" s="333"/>
      <c r="F208" s="333"/>
      <c r="G208" s="333"/>
      <c r="H208" s="333"/>
      <c r="I208" s="73"/>
      <c r="K208" s="170"/>
      <c r="L208" s="170"/>
      <c r="M208" s="64"/>
      <c r="N208" s="170"/>
      <c r="O208" s="64"/>
    </row>
    <row r="209" spans="1:15" ht="15" customHeight="1" thickBot="1">
      <c r="A209" s="72"/>
      <c r="B209" s="333" t="s">
        <v>125</v>
      </c>
      <c r="C209" s="333"/>
      <c r="D209" s="333"/>
      <c r="E209" s="333"/>
      <c r="F209" s="333"/>
      <c r="G209" s="333"/>
      <c r="H209" s="333"/>
      <c r="I209" s="73"/>
      <c r="K209" s="170"/>
      <c r="L209" s="88">
        <v>7</v>
      </c>
      <c r="M209" s="64"/>
      <c r="N209" s="88">
        <v>74</v>
      </c>
      <c r="O209" s="64"/>
    </row>
    <row r="210" spans="1:15" ht="15" customHeight="1" thickTop="1">
      <c r="A210" s="72"/>
      <c r="B210" s="73"/>
      <c r="C210" s="73"/>
      <c r="D210" s="73"/>
      <c r="E210" s="73"/>
      <c r="F210" s="73"/>
      <c r="G210" s="73"/>
      <c r="H210" s="73"/>
      <c r="I210" s="73"/>
      <c r="K210" s="170"/>
      <c r="L210" s="170"/>
      <c r="M210" s="64"/>
      <c r="N210" s="168"/>
      <c r="O210" s="64"/>
    </row>
    <row r="211" spans="1:15" ht="15" customHeight="1" thickBot="1">
      <c r="A211" s="72"/>
      <c r="B211" s="333" t="s">
        <v>126</v>
      </c>
      <c r="C211" s="333"/>
      <c r="D211" s="333"/>
      <c r="E211" s="333"/>
      <c r="F211" s="333"/>
      <c r="G211" s="333"/>
      <c r="H211" s="333"/>
      <c r="I211" s="73"/>
      <c r="K211" s="170"/>
      <c r="L211" s="260">
        <v>17</v>
      </c>
      <c r="M211" s="64"/>
      <c r="N211" s="261">
        <v>68</v>
      </c>
      <c r="O211" s="64"/>
    </row>
    <row r="212" spans="1:15" ht="15" customHeight="1" thickTop="1">
      <c r="A212" s="72"/>
      <c r="B212" s="73"/>
      <c r="C212" s="73"/>
      <c r="D212" s="73"/>
      <c r="E212" s="73"/>
      <c r="F212" s="73"/>
      <c r="G212" s="73"/>
      <c r="H212" s="73"/>
      <c r="I212" s="73"/>
      <c r="K212" s="170"/>
      <c r="L212" s="170"/>
      <c r="M212" s="64"/>
      <c r="N212" s="168"/>
      <c r="O212" s="64"/>
    </row>
    <row r="213" spans="1:15" ht="29.25" customHeight="1" thickBot="1">
      <c r="A213" s="72"/>
      <c r="B213" s="333" t="s">
        <v>160</v>
      </c>
      <c r="C213" s="333"/>
      <c r="D213" s="333"/>
      <c r="E213" s="333"/>
      <c r="F213" s="333"/>
      <c r="G213" s="333"/>
      <c r="H213" s="333"/>
      <c r="I213" s="73"/>
      <c r="K213" s="170"/>
      <c r="L213" s="260">
        <v>747</v>
      </c>
      <c r="M213" s="64"/>
      <c r="N213" s="181">
        <v>2753</v>
      </c>
      <c r="O213" s="64"/>
    </row>
    <row r="214" spans="1:15" ht="16.5" thickTop="1">
      <c r="A214" s="72"/>
      <c r="B214" s="73"/>
      <c r="C214" s="73"/>
      <c r="D214" s="73"/>
      <c r="E214" s="73"/>
      <c r="F214" s="73"/>
      <c r="G214" s="73"/>
      <c r="H214" s="73"/>
      <c r="I214" s="73"/>
      <c r="K214" s="170"/>
      <c r="L214" s="139"/>
      <c r="M214" s="64"/>
      <c r="N214" s="182"/>
      <c r="O214" s="64"/>
    </row>
    <row r="215" spans="1:15" ht="15" customHeight="1">
      <c r="A215" s="72"/>
      <c r="B215" s="333" t="s">
        <v>133</v>
      </c>
      <c r="C215" s="333"/>
      <c r="D215" s="333"/>
      <c r="E215" s="333"/>
      <c r="F215" s="333"/>
      <c r="G215" s="333"/>
      <c r="H215" s="333"/>
      <c r="I215" s="73"/>
      <c r="K215" s="170"/>
      <c r="L215" s="170"/>
      <c r="M215" s="64"/>
      <c r="N215" s="168"/>
      <c r="O215" s="64"/>
    </row>
    <row r="216" spans="1:15" ht="13.5" customHeight="1" thickBot="1">
      <c r="A216" s="72"/>
      <c r="B216" s="333" t="s">
        <v>167</v>
      </c>
      <c r="C216" s="333"/>
      <c r="D216" s="333"/>
      <c r="E216" s="333"/>
      <c r="F216" s="333"/>
      <c r="G216" s="333"/>
      <c r="H216" s="333"/>
      <c r="I216" s="73"/>
      <c r="K216" s="170"/>
      <c r="L216" s="89">
        <v>0</v>
      </c>
      <c r="M216" s="64"/>
      <c r="N216" s="181">
        <v>1291</v>
      </c>
      <c r="O216" s="64"/>
    </row>
    <row r="217" spans="1:15" ht="17.25" customHeight="1" thickTop="1">
      <c r="A217" s="72"/>
      <c r="B217" s="73"/>
      <c r="C217" s="73"/>
      <c r="D217" s="73"/>
      <c r="E217" s="73"/>
      <c r="F217" s="73"/>
      <c r="G217" s="73"/>
      <c r="H217" s="73"/>
      <c r="I217" s="73"/>
      <c r="K217" s="170"/>
      <c r="L217" s="139"/>
      <c r="M217" s="64"/>
      <c r="N217" s="182"/>
      <c r="O217" s="64"/>
    </row>
    <row r="218" spans="1:15" ht="14.25" customHeight="1" thickBot="1">
      <c r="A218" s="72"/>
      <c r="B218" s="333" t="s">
        <v>165</v>
      </c>
      <c r="C218" s="333"/>
      <c r="D218" s="333"/>
      <c r="E218" s="333"/>
      <c r="F218" s="333"/>
      <c r="G218" s="333"/>
      <c r="H218" s="333"/>
      <c r="I218" s="73"/>
      <c r="K218" s="170"/>
      <c r="L218" s="89">
        <v>0</v>
      </c>
      <c r="M218" s="64"/>
      <c r="N218" s="181">
        <v>208</v>
      </c>
      <c r="O218" s="64"/>
    </row>
    <row r="219" spans="1:15" ht="16.5" thickTop="1">
      <c r="A219" s="72"/>
      <c r="B219" s="73"/>
      <c r="C219" s="73"/>
      <c r="D219" s="73"/>
      <c r="E219" s="73"/>
      <c r="F219" s="73"/>
      <c r="G219" s="73"/>
      <c r="H219" s="73"/>
      <c r="I219" s="73"/>
      <c r="J219" s="139"/>
      <c r="K219" s="170"/>
      <c r="L219" s="182"/>
      <c r="M219" s="64"/>
      <c r="N219" s="64"/>
      <c r="O219" s="64"/>
    </row>
    <row r="220" spans="1:15" ht="15.75">
      <c r="A220" s="72"/>
      <c r="B220" s="73"/>
      <c r="C220" s="73"/>
      <c r="D220" s="73"/>
      <c r="E220" s="73"/>
      <c r="F220" s="73"/>
      <c r="G220" s="73"/>
      <c r="H220" s="73"/>
      <c r="I220" s="73"/>
      <c r="J220" s="139"/>
      <c r="K220" s="170"/>
      <c r="L220" s="182"/>
      <c r="M220" s="64"/>
      <c r="N220" s="64"/>
      <c r="O220" s="64"/>
    </row>
    <row r="221" ht="15">
      <c r="O221" s="64"/>
    </row>
    <row r="222" ht="15">
      <c r="O222" s="64"/>
    </row>
    <row r="223" spans="1:15" ht="15.75" customHeight="1">
      <c r="A223" s="76"/>
      <c r="B223" s="48"/>
      <c r="C223" s="48"/>
      <c r="D223" s="346"/>
      <c r="E223" s="346"/>
      <c r="F223" s="346"/>
      <c r="G223" s="346"/>
      <c r="H223" s="346"/>
      <c r="I223" s="71"/>
      <c r="O223" s="64"/>
    </row>
    <row r="224" spans="1:15" ht="15">
      <c r="A224" s="76"/>
      <c r="B224" s="48"/>
      <c r="C224" s="48"/>
      <c r="D224" s="71"/>
      <c r="E224" s="71"/>
      <c r="F224" s="71"/>
      <c r="G224" s="71"/>
      <c r="H224" s="71"/>
      <c r="I224" s="71"/>
      <c r="O224" s="64"/>
    </row>
    <row r="225" spans="1:15" ht="15">
      <c r="A225" s="76"/>
      <c r="B225" s="48"/>
      <c r="C225" s="48"/>
      <c r="D225" s="71"/>
      <c r="E225" s="71"/>
      <c r="F225" s="71"/>
      <c r="G225" s="71"/>
      <c r="H225" s="71"/>
      <c r="I225" s="71"/>
      <c r="O225" s="64"/>
    </row>
    <row r="226" spans="1:15" ht="15">
      <c r="A226" s="76"/>
      <c r="B226" s="48"/>
      <c r="C226" s="48"/>
      <c r="D226" s="71"/>
      <c r="E226" s="71"/>
      <c r="F226" s="71"/>
      <c r="G226" s="71"/>
      <c r="H226" s="71"/>
      <c r="I226" s="71"/>
      <c r="O226" s="64"/>
    </row>
    <row r="227" spans="1:15" ht="15">
      <c r="A227" s="76"/>
      <c r="B227" s="48"/>
      <c r="C227" s="48"/>
      <c r="D227" s="71"/>
      <c r="E227" s="71"/>
      <c r="F227" s="71"/>
      <c r="G227" s="71"/>
      <c r="H227" s="71"/>
      <c r="I227" s="71"/>
      <c r="O227" s="64"/>
    </row>
    <row r="228" spans="1:15" ht="15">
      <c r="A228" s="76"/>
      <c r="B228" s="48"/>
      <c r="C228" s="48"/>
      <c r="D228" s="71"/>
      <c r="E228" s="71"/>
      <c r="F228" s="71"/>
      <c r="G228" s="71"/>
      <c r="H228" s="71"/>
      <c r="I228" s="71"/>
      <c r="O228" s="64"/>
    </row>
    <row r="229" spans="1:15" ht="15">
      <c r="A229" s="76"/>
      <c r="B229" s="48"/>
      <c r="C229" s="48"/>
      <c r="D229" s="71"/>
      <c r="E229" s="71"/>
      <c r="F229" s="71"/>
      <c r="G229" s="71"/>
      <c r="H229" s="71"/>
      <c r="I229" s="71"/>
      <c r="O229" s="64"/>
    </row>
    <row r="230" spans="1:15" ht="15">
      <c r="A230" s="76"/>
      <c r="B230" s="48"/>
      <c r="C230" s="48"/>
      <c r="D230" s="71"/>
      <c r="E230" s="71"/>
      <c r="F230" s="71"/>
      <c r="G230" s="71"/>
      <c r="H230" s="71"/>
      <c r="I230" s="71"/>
      <c r="O230" s="64"/>
    </row>
    <row r="231" spans="1:15" ht="15">
      <c r="A231" s="76"/>
      <c r="B231" s="48"/>
      <c r="C231" s="48"/>
      <c r="D231" s="71"/>
      <c r="E231" s="71"/>
      <c r="F231" s="71"/>
      <c r="G231" s="71"/>
      <c r="H231" s="71"/>
      <c r="I231" s="71"/>
      <c r="O231" s="64"/>
    </row>
    <row r="232" spans="1:15" ht="15">
      <c r="A232" s="76"/>
      <c r="B232" s="48"/>
      <c r="C232" s="48"/>
      <c r="D232" s="71"/>
      <c r="E232" s="71"/>
      <c r="F232" s="71"/>
      <c r="G232" s="71"/>
      <c r="H232" s="71"/>
      <c r="I232" s="71"/>
      <c r="O232" s="64"/>
    </row>
    <row r="233" spans="1:15" ht="15">
      <c r="A233" s="76"/>
      <c r="B233" s="48"/>
      <c r="C233" s="48"/>
      <c r="D233" s="71"/>
      <c r="E233" s="71"/>
      <c r="F233" s="71"/>
      <c r="G233" s="71"/>
      <c r="H233" s="71"/>
      <c r="I233" s="71"/>
      <c r="O233" s="64"/>
    </row>
    <row r="234" spans="1:15" ht="15">
      <c r="A234" s="76"/>
      <c r="B234" s="48"/>
      <c r="C234" s="48"/>
      <c r="D234" s="71"/>
      <c r="E234" s="71"/>
      <c r="F234" s="71"/>
      <c r="G234" s="71"/>
      <c r="H234" s="71"/>
      <c r="I234" s="71"/>
      <c r="O234" s="64"/>
    </row>
    <row r="235" spans="1:15" ht="15">
      <c r="A235" s="76"/>
      <c r="B235" s="48"/>
      <c r="C235" s="48"/>
      <c r="D235" s="71"/>
      <c r="E235" s="71"/>
      <c r="F235" s="71"/>
      <c r="G235" s="71"/>
      <c r="H235" s="71"/>
      <c r="I235" s="71"/>
      <c r="O235" s="64"/>
    </row>
    <row r="236" spans="1:15" ht="15">
      <c r="A236" s="76"/>
      <c r="B236" s="48"/>
      <c r="C236" s="48"/>
      <c r="D236" s="71"/>
      <c r="E236" s="71"/>
      <c r="F236" s="71"/>
      <c r="G236" s="71"/>
      <c r="H236" s="71"/>
      <c r="I236" s="71"/>
      <c r="O236" s="64"/>
    </row>
    <row r="237" spans="1:15" ht="15">
      <c r="A237" s="76"/>
      <c r="B237" s="48"/>
      <c r="C237" s="48"/>
      <c r="D237" s="71"/>
      <c r="E237" s="71"/>
      <c r="F237" s="71"/>
      <c r="G237" s="71"/>
      <c r="H237" s="71"/>
      <c r="I237" s="71"/>
      <c r="O237" s="64"/>
    </row>
    <row r="238" spans="1:15" ht="15">
      <c r="A238" s="76"/>
      <c r="B238" s="48"/>
      <c r="C238" s="48"/>
      <c r="D238" s="71"/>
      <c r="E238" s="71"/>
      <c r="F238" s="71"/>
      <c r="G238" s="71"/>
      <c r="H238" s="71"/>
      <c r="I238" s="71"/>
      <c r="O238" s="64"/>
    </row>
    <row r="239" spans="1:15" ht="15">
      <c r="A239" s="76"/>
      <c r="B239" s="48"/>
      <c r="C239" s="48"/>
      <c r="D239" s="71"/>
      <c r="E239" s="71"/>
      <c r="F239" s="71"/>
      <c r="G239" s="71"/>
      <c r="H239" s="71"/>
      <c r="I239" s="71"/>
      <c r="O239" s="64"/>
    </row>
    <row r="240" spans="1:15" ht="15">
      <c r="A240" s="76"/>
      <c r="B240" s="48"/>
      <c r="C240" s="48"/>
      <c r="D240" s="71"/>
      <c r="E240" s="71"/>
      <c r="F240" s="71"/>
      <c r="G240" s="71"/>
      <c r="H240" s="71"/>
      <c r="I240" s="71"/>
      <c r="O240" s="64"/>
    </row>
    <row r="241" spans="1:15" ht="15">
      <c r="A241" s="76"/>
      <c r="B241" s="48"/>
      <c r="C241" s="48"/>
      <c r="D241" s="71"/>
      <c r="E241" s="71"/>
      <c r="F241" s="71"/>
      <c r="G241" s="71"/>
      <c r="H241" s="71"/>
      <c r="I241" s="71"/>
      <c r="O241" s="64"/>
    </row>
    <row r="242" spans="1:15" ht="15">
      <c r="A242" s="76"/>
      <c r="B242" s="48"/>
      <c r="C242" s="48"/>
      <c r="D242" s="71"/>
      <c r="E242" s="71"/>
      <c r="F242" s="71"/>
      <c r="G242" s="71"/>
      <c r="H242" s="71"/>
      <c r="I242" s="71"/>
      <c r="O242" s="64"/>
    </row>
    <row r="243" spans="1:15" ht="15">
      <c r="A243" s="76"/>
      <c r="B243" s="48"/>
      <c r="C243" s="48"/>
      <c r="D243" s="71"/>
      <c r="E243" s="71"/>
      <c r="F243" s="71"/>
      <c r="G243" s="71"/>
      <c r="H243" s="71"/>
      <c r="I243" s="71"/>
      <c r="O243" s="64"/>
    </row>
    <row r="244" spans="1:15" ht="15">
      <c r="A244" s="76"/>
      <c r="B244" s="48"/>
      <c r="C244" s="48"/>
      <c r="D244" s="71"/>
      <c r="E244" s="71"/>
      <c r="F244" s="71"/>
      <c r="G244" s="71"/>
      <c r="H244" s="71"/>
      <c r="I244" s="71"/>
      <c r="O244" s="64"/>
    </row>
    <row r="245" spans="1:15" ht="15">
      <c r="A245" s="76"/>
      <c r="B245" s="48"/>
      <c r="C245" s="48"/>
      <c r="D245" s="71"/>
      <c r="E245" s="71"/>
      <c r="F245" s="71"/>
      <c r="G245" s="71"/>
      <c r="H245" s="71"/>
      <c r="I245" s="71"/>
      <c r="O245" s="64"/>
    </row>
    <row r="246" spans="1:15" ht="15">
      <c r="A246" s="76"/>
      <c r="B246" s="48"/>
      <c r="C246" s="48"/>
      <c r="D246" s="71"/>
      <c r="E246" s="71"/>
      <c r="F246" s="71"/>
      <c r="G246" s="71"/>
      <c r="H246" s="71"/>
      <c r="I246" s="71"/>
      <c r="O246" s="64"/>
    </row>
    <row r="247" spans="1:15" ht="15">
      <c r="A247" s="76"/>
      <c r="B247" s="48"/>
      <c r="C247" s="48"/>
      <c r="D247" s="71"/>
      <c r="E247" s="71"/>
      <c r="F247" s="71"/>
      <c r="G247" s="71"/>
      <c r="H247" s="71"/>
      <c r="I247" s="71"/>
      <c r="O247" s="64"/>
    </row>
    <row r="248" spans="1:15" ht="15">
      <c r="A248" s="76"/>
      <c r="B248" s="48"/>
      <c r="C248" s="48"/>
      <c r="D248" s="71"/>
      <c r="E248" s="71"/>
      <c r="F248" s="71"/>
      <c r="G248" s="71"/>
      <c r="H248" s="71"/>
      <c r="I248" s="71"/>
      <c r="O248" s="64"/>
    </row>
    <row r="249" spans="1:15" ht="15">
      <c r="A249" s="76"/>
      <c r="B249" s="48"/>
      <c r="C249" s="48"/>
      <c r="D249" s="71"/>
      <c r="E249" s="71"/>
      <c r="F249" s="71"/>
      <c r="G249" s="71"/>
      <c r="H249" s="71"/>
      <c r="I249" s="71"/>
      <c r="O249" s="64"/>
    </row>
    <row r="250" spans="1:15" ht="15">
      <c r="A250" s="76"/>
      <c r="B250" s="48"/>
      <c r="C250" s="48"/>
      <c r="D250" s="71"/>
      <c r="E250" s="71"/>
      <c r="F250" s="71"/>
      <c r="G250" s="71"/>
      <c r="H250" s="71"/>
      <c r="I250" s="71"/>
      <c r="O250" s="64"/>
    </row>
    <row r="251" spans="1:15" ht="15">
      <c r="A251" s="76"/>
      <c r="B251" s="48"/>
      <c r="C251" s="48"/>
      <c r="D251" s="71"/>
      <c r="E251" s="71"/>
      <c r="F251" s="71"/>
      <c r="G251" s="71"/>
      <c r="H251" s="71"/>
      <c r="I251" s="71"/>
      <c r="O251" s="64"/>
    </row>
    <row r="252" spans="1:15" ht="15">
      <c r="A252" s="76"/>
      <c r="B252" s="48"/>
      <c r="C252" s="48"/>
      <c r="D252" s="71"/>
      <c r="E252" s="71"/>
      <c r="F252" s="71"/>
      <c r="G252" s="71"/>
      <c r="H252" s="71"/>
      <c r="I252" s="71"/>
      <c r="O252" s="64"/>
    </row>
    <row r="253" spans="1:15" ht="15">
      <c r="A253" s="76"/>
      <c r="B253" s="48"/>
      <c r="C253" s="48"/>
      <c r="D253" s="71"/>
      <c r="E253" s="71"/>
      <c r="F253" s="71"/>
      <c r="G253" s="71"/>
      <c r="H253" s="71"/>
      <c r="I253" s="71"/>
      <c r="O253" s="64"/>
    </row>
    <row r="254" spans="1:15" ht="15">
      <c r="A254" s="76"/>
      <c r="B254" s="48"/>
      <c r="C254" s="48"/>
      <c r="D254" s="71"/>
      <c r="E254" s="71"/>
      <c r="F254" s="71"/>
      <c r="G254" s="71"/>
      <c r="H254" s="71"/>
      <c r="I254" s="71"/>
      <c r="O254" s="64"/>
    </row>
    <row r="255" spans="1:15" ht="15">
      <c r="A255" s="76"/>
      <c r="B255" s="48"/>
      <c r="C255" s="48"/>
      <c r="D255" s="71"/>
      <c r="E255" s="71"/>
      <c r="F255" s="71"/>
      <c r="G255" s="71"/>
      <c r="H255" s="71"/>
      <c r="I255" s="71"/>
      <c r="O255" s="64"/>
    </row>
    <row r="256" spans="1:15" ht="15">
      <c r="A256" s="76"/>
      <c r="B256" s="48"/>
      <c r="C256" s="48"/>
      <c r="D256" s="71"/>
      <c r="E256" s="71"/>
      <c r="F256" s="71"/>
      <c r="G256" s="71"/>
      <c r="H256" s="71"/>
      <c r="I256" s="71"/>
      <c r="O256" s="64"/>
    </row>
    <row r="257" spans="1:15" ht="15">
      <c r="A257" s="76"/>
      <c r="B257" s="48"/>
      <c r="C257" s="48"/>
      <c r="D257" s="71"/>
      <c r="E257" s="71"/>
      <c r="F257" s="71"/>
      <c r="G257" s="71"/>
      <c r="H257" s="71"/>
      <c r="I257" s="71"/>
      <c r="O257" s="64"/>
    </row>
    <row r="258" spans="1:15" ht="15">
      <c r="A258" s="76"/>
      <c r="B258" s="48"/>
      <c r="C258" s="48"/>
      <c r="D258" s="71"/>
      <c r="E258" s="71"/>
      <c r="F258" s="71"/>
      <c r="G258" s="71"/>
      <c r="H258" s="71"/>
      <c r="I258" s="71"/>
      <c r="O258" s="64"/>
    </row>
    <row r="259" spans="1:15" ht="15">
      <c r="A259" s="76"/>
      <c r="B259" s="48"/>
      <c r="C259" s="48"/>
      <c r="D259" s="71"/>
      <c r="E259" s="71"/>
      <c r="F259" s="71"/>
      <c r="G259" s="71"/>
      <c r="H259" s="71"/>
      <c r="I259" s="71"/>
      <c r="O259" s="64"/>
    </row>
    <row r="260" spans="1:15" ht="15">
      <c r="A260" s="76"/>
      <c r="B260" s="48"/>
      <c r="C260" s="48"/>
      <c r="D260" s="71"/>
      <c r="E260" s="71"/>
      <c r="F260" s="71"/>
      <c r="G260" s="71"/>
      <c r="H260" s="71"/>
      <c r="I260" s="71"/>
      <c r="O260" s="64"/>
    </row>
    <row r="261" spans="1:15" ht="15">
      <c r="A261" s="76"/>
      <c r="B261" s="48"/>
      <c r="C261" s="48"/>
      <c r="D261" s="71"/>
      <c r="E261" s="71"/>
      <c r="F261" s="71"/>
      <c r="G261" s="71"/>
      <c r="H261" s="71"/>
      <c r="I261" s="71"/>
      <c r="O261" s="64"/>
    </row>
    <row r="262" spans="1:15" ht="15">
      <c r="A262" s="76"/>
      <c r="B262" s="48"/>
      <c r="C262" s="48"/>
      <c r="D262" s="71"/>
      <c r="E262" s="71"/>
      <c r="F262" s="71"/>
      <c r="G262" s="71"/>
      <c r="H262" s="71"/>
      <c r="I262" s="71"/>
      <c r="O262" s="64"/>
    </row>
    <row r="263" spans="1:15" ht="15">
      <c r="A263" s="76"/>
      <c r="B263" s="48"/>
      <c r="C263" s="48"/>
      <c r="D263" s="71"/>
      <c r="E263" s="71"/>
      <c r="F263" s="71"/>
      <c r="G263" s="71"/>
      <c r="H263" s="71"/>
      <c r="I263" s="71"/>
      <c r="O263" s="64"/>
    </row>
    <row r="264" spans="1:15" ht="15">
      <c r="A264" s="76"/>
      <c r="B264" s="48"/>
      <c r="C264" s="48"/>
      <c r="D264" s="71"/>
      <c r="E264" s="71"/>
      <c r="F264" s="71"/>
      <c r="G264" s="71"/>
      <c r="H264" s="71"/>
      <c r="I264" s="71"/>
      <c r="O264" s="64"/>
    </row>
    <row r="265" spans="1:15" ht="15">
      <c r="A265" s="76"/>
      <c r="B265" s="48"/>
      <c r="C265" s="48"/>
      <c r="D265" s="71"/>
      <c r="E265" s="71"/>
      <c r="F265" s="71"/>
      <c r="G265" s="71"/>
      <c r="H265" s="71"/>
      <c r="I265" s="71"/>
      <c r="O265" s="64"/>
    </row>
    <row r="266" spans="1:15" ht="15">
      <c r="A266" s="76"/>
      <c r="B266" s="48"/>
      <c r="C266" s="48"/>
      <c r="D266" s="71"/>
      <c r="E266" s="71"/>
      <c r="F266" s="71"/>
      <c r="G266" s="71"/>
      <c r="H266" s="71"/>
      <c r="I266" s="71"/>
      <c r="O266" s="64"/>
    </row>
    <row r="267" spans="1:15" ht="15">
      <c r="A267" s="76"/>
      <c r="B267" s="48"/>
      <c r="C267" s="48"/>
      <c r="D267" s="71"/>
      <c r="E267" s="71"/>
      <c r="F267" s="71"/>
      <c r="G267" s="71"/>
      <c r="H267" s="71"/>
      <c r="I267" s="71"/>
      <c r="O267" s="64"/>
    </row>
    <row r="268" spans="1:15" ht="15">
      <c r="A268" s="76"/>
      <c r="B268" s="48"/>
      <c r="C268" s="48"/>
      <c r="D268" s="71"/>
      <c r="E268" s="71"/>
      <c r="F268" s="71"/>
      <c r="G268" s="71"/>
      <c r="H268" s="71"/>
      <c r="I268" s="71"/>
      <c r="O268" s="64"/>
    </row>
    <row r="269" spans="1:15" ht="15">
      <c r="A269" s="76"/>
      <c r="B269" s="48"/>
      <c r="C269" s="48"/>
      <c r="D269" s="71"/>
      <c r="E269" s="71"/>
      <c r="F269" s="71"/>
      <c r="G269" s="71"/>
      <c r="H269" s="71"/>
      <c r="I269" s="71"/>
      <c r="O269" s="64"/>
    </row>
    <row r="270" spans="1:15" ht="15">
      <c r="A270" s="76"/>
      <c r="B270" s="48"/>
      <c r="C270" s="48"/>
      <c r="D270" s="71"/>
      <c r="E270" s="71"/>
      <c r="F270" s="71"/>
      <c r="G270" s="71"/>
      <c r="H270" s="71"/>
      <c r="I270" s="71"/>
      <c r="O270" s="64"/>
    </row>
    <row r="271" spans="1:15" ht="15">
      <c r="A271" s="76"/>
      <c r="B271" s="48"/>
      <c r="C271" s="48"/>
      <c r="D271" s="71"/>
      <c r="E271" s="71"/>
      <c r="F271" s="71"/>
      <c r="G271" s="71"/>
      <c r="H271" s="71"/>
      <c r="I271" s="71"/>
      <c r="O271" s="64"/>
    </row>
    <row r="272" spans="1:15" ht="15">
      <c r="A272" s="76"/>
      <c r="B272" s="48"/>
      <c r="C272" s="48"/>
      <c r="D272" s="71"/>
      <c r="E272" s="71"/>
      <c r="F272" s="71"/>
      <c r="G272" s="71"/>
      <c r="H272" s="71"/>
      <c r="I272" s="71"/>
      <c r="O272" s="64"/>
    </row>
    <row r="273" spans="1:15" ht="15">
      <c r="A273" s="76"/>
      <c r="B273" s="48"/>
      <c r="C273" s="48"/>
      <c r="D273" s="71"/>
      <c r="E273" s="71"/>
      <c r="F273" s="71"/>
      <c r="G273" s="71"/>
      <c r="H273" s="71"/>
      <c r="I273" s="71"/>
      <c r="O273" s="64"/>
    </row>
    <row r="274" spans="1:15" ht="15">
      <c r="A274" s="76"/>
      <c r="B274" s="48"/>
      <c r="C274" s="48"/>
      <c r="D274" s="71"/>
      <c r="E274" s="71"/>
      <c r="F274" s="71"/>
      <c r="G274" s="71"/>
      <c r="H274" s="71"/>
      <c r="I274" s="71"/>
      <c r="O274" s="64"/>
    </row>
    <row r="275" spans="1:15" ht="15">
      <c r="A275" s="76"/>
      <c r="B275" s="48"/>
      <c r="C275" s="48"/>
      <c r="D275" s="71"/>
      <c r="E275" s="71"/>
      <c r="F275" s="71"/>
      <c r="G275" s="71"/>
      <c r="H275" s="71"/>
      <c r="I275" s="71"/>
      <c r="O275" s="64"/>
    </row>
    <row r="276" spans="1:15" ht="15">
      <c r="A276" s="76"/>
      <c r="B276" s="48"/>
      <c r="C276" s="48"/>
      <c r="D276" s="71"/>
      <c r="E276" s="71"/>
      <c r="F276" s="71"/>
      <c r="G276" s="71"/>
      <c r="H276" s="71"/>
      <c r="I276" s="71"/>
      <c r="O276" s="64"/>
    </row>
    <row r="277" spans="1:15" ht="15">
      <c r="A277" s="76"/>
      <c r="B277" s="48"/>
      <c r="C277" s="48"/>
      <c r="D277" s="71"/>
      <c r="E277" s="71"/>
      <c r="F277" s="71"/>
      <c r="G277" s="71"/>
      <c r="H277" s="71"/>
      <c r="I277" s="71"/>
      <c r="O277" s="64"/>
    </row>
    <row r="278" spans="1:15" ht="15">
      <c r="A278" s="76"/>
      <c r="B278" s="48"/>
      <c r="C278" s="48"/>
      <c r="D278" s="71"/>
      <c r="E278" s="71"/>
      <c r="F278" s="71"/>
      <c r="G278" s="71"/>
      <c r="H278" s="71"/>
      <c r="I278" s="71"/>
      <c r="O278" s="64"/>
    </row>
    <row r="279" spans="1:15" ht="15">
      <c r="A279" s="76"/>
      <c r="B279" s="48"/>
      <c r="C279" s="48"/>
      <c r="D279" s="71"/>
      <c r="E279" s="71"/>
      <c r="F279" s="71"/>
      <c r="G279" s="71"/>
      <c r="H279" s="71"/>
      <c r="I279" s="71"/>
      <c r="O279" s="64"/>
    </row>
    <row r="280" spans="1:15" ht="15">
      <c r="A280" s="76"/>
      <c r="B280" s="48"/>
      <c r="C280" s="48"/>
      <c r="D280" s="71"/>
      <c r="E280" s="71"/>
      <c r="F280" s="71"/>
      <c r="G280" s="71"/>
      <c r="H280" s="71"/>
      <c r="I280" s="71"/>
      <c r="O280" s="64"/>
    </row>
    <row r="281" spans="1:15" ht="15">
      <c r="A281" s="76"/>
      <c r="B281" s="48"/>
      <c r="C281" s="48"/>
      <c r="D281" s="71"/>
      <c r="E281" s="71"/>
      <c r="F281" s="71"/>
      <c r="G281" s="71"/>
      <c r="H281" s="71"/>
      <c r="I281" s="71"/>
      <c r="O281" s="64"/>
    </row>
    <row r="282" spans="1:15" ht="15">
      <c r="A282" s="76"/>
      <c r="B282" s="48"/>
      <c r="C282" s="48"/>
      <c r="D282" s="71"/>
      <c r="E282" s="71"/>
      <c r="F282" s="71"/>
      <c r="G282" s="71"/>
      <c r="H282" s="71"/>
      <c r="I282" s="71"/>
      <c r="O282" s="64"/>
    </row>
    <row r="283" spans="1:15" ht="15">
      <c r="A283" s="76"/>
      <c r="B283" s="48"/>
      <c r="C283" s="48"/>
      <c r="D283" s="71"/>
      <c r="E283" s="71"/>
      <c r="F283" s="71"/>
      <c r="G283" s="71"/>
      <c r="H283" s="71"/>
      <c r="I283" s="71"/>
      <c r="O283" s="64"/>
    </row>
    <row r="284" spans="1:15" ht="15">
      <c r="A284" s="76"/>
      <c r="B284" s="48"/>
      <c r="C284" s="48"/>
      <c r="D284" s="71"/>
      <c r="E284" s="71"/>
      <c r="F284" s="71"/>
      <c r="G284" s="71"/>
      <c r="H284" s="71"/>
      <c r="I284" s="71"/>
      <c r="O284" s="64"/>
    </row>
    <row r="285" spans="1:15" ht="15">
      <c r="A285" s="76"/>
      <c r="B285" s="48"/>
      <c r="C285" s="48"/>
      <c r="D285" s="71"/>
      <c r="E285" s="71"/>
      <c r="F285" s="71"/>
      <c r="G285" s="71"/>
      <c r="H285" s="71"/>
      <c r="I285" s="71"/>
      <c r="O285" s="64"/>
    </row>
    <row r="286" spans="1:15" ht="15">
      <c r="A286" s="76"/>
      <c r="B286" s="48"/>
      <c r="C286" s="48"/>
      <c r="D286" s="71"/>
      <c r="E286" s="71"/>
      <c r="F286" s="71"/>
      <c r="G286" s="71"/>
      <c r="H286" s="71"/>
      <c r="I286" s="71"/>
      <c r="O286" s="64"/>
    </row>
    <row r="287" spans="1:15" ht="15">
      <c r="A287" s="76"/>
      <c r="B287" s="48"/>
      <c r="C287" s="48"/>
      <c r="D287" s="71"/>
      <c r="E287" s="71"/>
      <c r="F287" s="71"/>
      <c r="O287" s="64"/>
    </row>
    <row r="288" spans="2:15" ht="15">
      <c r="B288" s="48"/>
      <c r="C288" s="48"/>
      <c r="D288" s="71"/>
      <c r="E288" s="71"/>
      <c r="F288" s="71"/>
      <c r="O288" s="64"/>
    </row>
    <row r="289" spans="2:6" ht="15">
      <c r="B289" s="48"/>
      <c r="C289" s="48"/>
      <c r="D289" s="71"/>
      <c r="E289" s="71"/>
      <c r="F289" s="71"/>
    </row>
    <row r="290" spans="2:6" ht="15">
      <c r="B290" s="48"/>
      <c r="C290" s="48"/>
      <c r="D290" s="71"/>
      <c r="E290" s="71"/>
      <c r="F290" s="71"/>
    </row>
    <row r="291" ht="15">
      <c r="F291" s="71"/>
    </row>
    <row r="292" ht="15">
      <c r="F292" s="71"/>
    </row>
    <row r="293" ht="15">
      <c r="F293" s="71"/>
    </row>
    <row r="294" ht="15">
      <c r="F294" s="71"/>
    </row>
  </sheetData>
  <mergeCells count="75">
    <mergeCell ref="B161:I161"/>
    <mergeCell ref="B150:D150"/>
    <mergeCell ref="B141:D141"/>
    <mergeCell ref="D223:H223"/>
    <mergeCell ref="B209:H209"/>
    <mergeCell ref="B211:H211"/>
    <mergeCell ref="B213:H213"/>
    <mergeCell ref="B215:H215"/>
    <mergeCell ref="B218:H218"/>
    <mergeCell ref="B216:H216"/>
    <mergeCell ref="B116:N119"/>
    <mergeCell ref="B208:H208"/>
    <mergeCell ref="B169:H169"/>
    <mergeCell ref="B171:I171"/>
    <mergeCell ref="B185:H185"/>
    <mergeCell ref="B197:L197"/>
    <mergeCell ref="B203:L203"/>
    <mergeCell ref="B205:H205"/>
    <mergeCell ref="B187:I187"/>
    <mergeCell ref="B133:D133"/>
    <mergeCell ref="B105:L105"/>
    <mergeCell ref="B109:I109"/>
    <mergeCell ref="B111:L111"/>
    <mergeCell ref="B107:N107"/>
    <mergeCell ref="B100:H100"/>
    <mergeCell ref="B101:F101"/>
    <mergeCell ref="B102:E102"/>
    <mergeCell ref="B103:L103"/>
    <mergeCell ref="B89:I89"/>
    <mergeCell ref="B91:I91"/>
    <mergeCell ref="B93:I93"/>
    <mergeCell ref="B96:E96"/>
    <mergeCell ref="B71:M71"/>
    <mergeCell ref="B84:I84"/>
    <mergeCell ref="B73:M73"/>
    <mergeCell ref="B78:M78"/>
    <mergeCell ref="B75:N76"/>
    <mergeCell ref="B59:I59"/>
    <mergeCell ref="B62:I62"/>
    <mergeCell ref="B61:N61"/>
    <mergeCell ref="B68:L68"/>
    <mergeCell ref="B66:D66"/>
    <mergeCell ref="B51:I51"/>
    <mergeCell ref="B55:I55"/>
    <mergeCell ref="B53:N53"/>
    <mergeCell ref="B57:L57"/>
    <mergeCell ref="B27:I27"/>
    <mergeCell ref="B31:I31"/>
    <mergeCell ref="D38:I38"/>
    <mergeCell ref="B39:I39"/>
    <mergeCell ref="B43:I43"/>
    <mergeCell ref="B45:L45"/>
    <mergeCell ref="B47:I47"/>
    <mergeCell ref="B33:L33"/>
    <mergeCell ref="B35:I35"/>
    <mergeCell ref="B206:H206"/>
    <mergeCell ref="B10:M10"/>
    <mergeCell ref="D11:I11"/>
    <mergeCell ref="B12:I12"/>
    <mergeCell ref="B14:N14"/>
    <mergeCell ref="B16:N17"/>
    <mergeCell ref="B19:N23"/>
    <mergeCell ref="B25:N25"/>
    <mergeCell ref="B29:N29"/>
    <mergeCell ref="B37:N37"/>
    <mergeCell ref="A7:N7"/>
    <mergeCell ref="B125:N126"/>
    <mergeCell ref="A2:N2"/>
    <mergeCell ref="A3:N3"/>
    <mergeCell ref="A4:N4"/>
    <mergeCell ref="A6:N6"/>
    <mergeCell ref="B80:N82"/>
    <mergeCell ref="B86:N87"/>
    <mergeCell ref="B41:N41"/>
    <mergeCell ref="B49:L49"/>
  </mergeCells>
  <printOptions/>
  <pageMargins left="0.5" right="0.25" top="1" bottom="1" header="0.5" footer="0.58"/>
  <pageSetup fitToHeight="4" horizontalDpi="300" verticalDpi="300" orientation="portrait" paperSize="9" scale="68" r:id="rId1"/>
  <rowBreaks count="3" manualBreakCount="3">
    <brk id="53" max="13" man="1"/>
    <brk id="103" max="13" man="1"/>
    <brk id="158" max="13"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131</v>
      </c>
    </row>
    <row r="2" spans="1:2" ht="12.75">
      <c r="A2" t="s">
        <v>1</v>
      </c>
      <c r="B2" t="s">
        <v>132</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2007-05-17T12:57:17Z</cp:lastPrinted>
  <dcterms:created xsi:type="dcterms:W3CDTF">1996-10-14T23:33:28Z</dcterms:created>
  <dcterms:modified xsi:type="dcterms:W3CDTF">2007-05-30T07:06:05Z</dcterms:modified>
  <cp:category/>
  <cp:version/>
  <cp:contentType/>
  <cp:contentStatus/>
</cp:coreProperties>
</file>